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autoCompressPictures="0"/>
  <mc:AlternateContent xmlns:mc="http://schemas.openxmlformats.org/markup-compatibility/2006">
    <mc:Choice Requires="x15">
      <x15ac:absPath xmlns:x15ac="http://schemas.microsoft.com/office/spreadsheetml/2010/11/ac" url="/Users/romainbardin/Desktop/"/>
    </mc:Choice>
  </mc:AlternateContent>
  <xr:revisionPtr revIDLastSave="0" documentId="13_ncr:1_{1C23C14E-FE5A-B64A-90CD-B371FC55E44F}" xr6:coauthVersionLast="47" xr6:coauthVersionMax="47" xr10:uidLastSave="{00000000-0000-0000-0000-000000000000}"/>
  <bookViews>
    <workbookView xWindow="1360" yWindow="760" windowWidth="28040" windowHeight="17260" activeTab="2" xr2:uid="{00000000-000D-0000-FFFF-FFFF00000000}"/>
  </bookViews>
  <sheets>
    <sheet name="Structure" sheetId="17" r:id="rId1"/>
    <sheet name="A remplir" sheetId="13" r:id="rId2"/>
    <sheet name="Plan de tréso (à remplir)" sheetId="14" r:id="rId3"/>
    <sheet name="Notice" sheetId="15" r:id="rId4"/>
    <sheet name="Feuil1" sheetId="16" state="hidden" r:id="rId5"/>
    <sheet name="Listes" sheetId="12" state="hidden" r:id="rId6"/>
  </sheets>
  <externalReferences>
    <externalReference r:id="rId7"/>
    <externalReference r:id="rId8"/>
    <externalReference r:id="rId9"/>
  </externalReferences>
  <definedNames>
    <definedName name="cellPhase">[1]PRESENTATION!$P$81</definedName>
    <definedName name="lstAllocations">OFFSET([2]Référentiel!$E$2,,,COUNTA([2]Référentiel!$E:$E)-1)</definedName>
    <definedName name="lstDiplome">OFFSET([2]Référentiel!$G$2,,,COUNTA([2]Référentiel!$G:$G)-1)</definedName>
    <definedName name="lstSituationMatrimoniale">OFFSET([2]Référentiel!$J$2,,,COUNTA([2]Référentiel!$J:$J)-1)</definedName>
    <definedName name="lstStatutJuridique">OFFSET([3]Référentiel!$Q$2,,,COUNTA([3]Référentiel!$Q:$Q)-1)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4" l="1"/>
  <c r="G35" i="14"/>
  <c r="H35" i="14"/>
  <c r="I35" i="14"/>
  <c r="J35" i="14"/>
  <c r="K35" i="14"/>
  <c r="L35" i="14"/>
  <c r="M35" i="14"/>
  <c r="N35" i="14"/>
  <c r="O35" i="14"/>
  <c r="P35" i="14"/>
  <c r="E35" i="14"/>
  <c r="J69" i="14"/>
  <c r="L69" i="14"/>
  <c r="G48" i="14"/>
  <c r="H48" i="14"/>
  <c r="I48" i="14"/>
  <c r="J48" i="14"/>
  <c r="K48" i="14"/>
  <c r="L48" i="14"/>
  <c r="M48" i="14"/>
  <c r="N48" i="14"/>
  <c r="O48" i="14"/>
  <c r="P48" i="14"/>
  <c r="F48" i="14"/>
  <c r="E19" i="14"/>
  <c r="E23" i="14" s="1"/>
  <c r="I19" i="14"/>
  <c r="I23" i="14" s="1"/>
  <c r="J19" i="14"/>
  <c r="J23" i="14" s="1"/>
  <c r="K19" i="14"/>
  <c r="K23" i="14" s="1"/>
  <c r="L19" i="14"/>
  <c r="L23" i="14" s="1"/>
  <c r="M19" i="14"/>
  <c r="M23" i="14" s="1"/>
  <c r="N19" i="14"/>
  <c r="N23" i="14" s="1"/>
  <c r="O19" i="14"/>
  <c r="O23" i="14" s="1"/>
  <c r="P19" i="14"/>
  <c r="P23" i="14" s="1"/>
  <c r="F19" i="14"/>
  <c r="F23" i="14" s="1"/>
  <c r="G19" i="14"/>
  <c r="G23" i="14" s="1"/>
  <c r="H19" i="14"/>
  <c r="H23" i="14" s="1"/>
  <c r="I51" i="14"/>
  <c r="P66" i="14"/>
  <c r="P69" i="14" s="1"/>
  <c r="O66" i="14"/>
  <c r="O69" i="14" s="1"/>
  <c r="N66" i="14"/>
  <c r="N69" i="14" s="1"/>
  <c r="M66" i="14"/>
  <c r="M69" i="14" s="1"/>
  <c r="L66" i="14"/>
  <c r="K66" i="14"/>
  <c r="J66" i="14"/>
  <c r="I66" i="14"/>
  <c r="I69" i="14" s="1"/>
  <c r="H66" i="14"/>
  <c r="H69" i="14" s="1"/>
  <c r="G66" i="14"/>
  <c r="G69" i="14" s="1"/>
  <c r="F66" i="14"/>
  <c r="F69" i="14" s="1"/>
  <c r="E66" i="14"/>
  <c r="P63" i="14"/>
  <c r="O63" i="14"/>
  <c r="N63" i="14"/>
  <c r="M63" i="14"/>
  <c r="L63" i="14"/>
  <c r="K63" i="14"/>
  <c r="K69" i="14" s="1"/>
  <c r="J63" i="14"/>
  <c r="I63" i="14"/>
  <c r="H63" i="14"/>
  <c r="G63" i="14"/>
  <c r="F63" i="14"/>
  <c r="E63" i="14"/>
  <c r="E69" i="14" s="1"/>
  <c r="G60" i="14"/>
  <c r="H60" i="14"/>
  <c r="I60" i="14"/>
  <c r="J60" i="14"/>
  <c r="K60" i="14"/>
  <c r="L60" i="14"/>
  <c r="M60" i="14"/>
  <c r="N60" i="14"/>
  <c r="O60" i="14"/>
  <c r="P60" i="14"/>
  <c r="F60" i="14"/>
  <c r="E60" i="14"/>
  <c r="G51" i="14"/>
  <c r="H51" i="14"/>
  <c r="J51" i="14"/>
  <c r="K51" i="14"/>
  <c r="L51" i="14"/>
  <c r="M51" i="14"/>
  <c r="N51" i="14"/>
  <c r="O51" i="14"/>
  <c r="P51" i="14"/>
  <c r="F51" i="14"/>
  <c r="E51" i="14"/>
  <c r="E48" i="14"/>
  <c r="G43" i="14"/>
  <c r="H43" i="14"/>
  <c r="I43" i="14"/>
  <c r="J43" i="14"/>
  <c r="K43" i="14"/>
  <c r="L43" i="14"/>
  <c r="M43" i="14"/>
  <c r="N43" i="14"/>
  <c r="O43" i="14"/>
  <c r="P43" i="14"/>
  <c r="F43" i="14"/>
  <c r="E43" i="14"/>
  <c r="G39" i="14"/>
  <c r="H39" i="14"/>
  <c r="I39" i="14"/>
  <c r="J39" i="14"/>
  <c r="K39" i="14"/>
  <c r="L39" i="14"/>
  <c r="M39" i="14"/>
  <c r="N39" i="14"/>
  <c r="O39" i="14"/>
  <c r="P39" i="14"/>
  <c r="F39" i="14"/>
  <c r="E39" i="14"/>
  <c r="F47" i="14" l="1"/>
  <c r="M47" i="14"/>
  <c r="I47" i="14"/>
  <c r="P47" i="14"/>
  <c r="L47" i="14"/>
  <c r="H47" i="14"/>
  <c r="O47" i="14"/>
  <c r="K47" i="14"/>
  <c r="G47" i="14"/>
  <c r="E47" i="14"/>
  <c r="N47" i="14"/>
  <c r="J47" i="14"/>
  <c r="G31" i="14"/>
  <c r="H31" i="14"/>
  <c r="I31" i="14"/>
  <c r="J31" i="14"/>
  <c r="K31" i="14"/>
  <c r="L31" i="14"/>
  <c r="M31" i="14"/>
  <c r="N31" i="14"/>
  <c r="O31" i="14"/>
  <c r="P31" i="14"/>
  <c r="F31" i="14"/>
  <c r="E31" i="14"/>
  <c r="G27" i="14"/>
  <c r="H27" i="14"/>
  <c r="I27" i="14"/>
  <c r="J27" i="14"/>
  <c r="K27" i="14"/>
  <c r="L27" i="14"/>
  <c r="M27" i="14"/>
  <c r="N27" i="14"/>
  <c r="O27" i="14"/>
  <c r="P27" i="14"/>
  <c r="F27" i="14"/>
  <c r="E27" i="14"/>
  <c r="G24" i="14"/>
  <c r="H24" i="14"/>
  <c r="I24" i="14"/>
  <c r="J24" i="14"/>
  <c r="K24" i="14"/>
  <c r="L24" i="14"/>
  <c r="M24" i="14"/>
  <c r="N24" i="14"/>
  <c r="O24" i="14"/>
  <c r="P24" i="14"/>
  <c r="F24" i="14"/>
  <c r="E24" i="14"/>
  <c r="D74" i="14" l="1"/>
  <c r="O36" i="14" l="1"/>
  <c r="M36" i="14"/>
  <c r="L36" i="14"/>
  <c r="K36" i="14"/>
  <c r="E15" i="14"/>
  <c r="H36" i="14" l="1"/>
  <c r="F36" i="14"/>
  <c r="N36" i="14"/>
  <c r="J36" i="14"/>
  <c r="E36" i="14"/>
  <c r="G36" i="14"/>
  <c r="I36" i="14"/>
  <c r="P36" i="14"/>
  <c r="E70" i="14"/>
  <c r="E38" i="14"/>
  <c r="F38" i="14" s="1"/>
  <c r="G38" i="14" s="1"/>
  <c r="H38" i="14" s="1"/>
  <c r="I38" i="14" s="1"/>
  <c r="J38" i="14" s="1"/>
  <c r="K38" i="14" s="1"/>
  <c r="L38" i="14" s="1"/>
  <c r="M38" i="14" s="1"/>
  <c r="N38" i="14" s="1"/>
  <c r="O38" i="14" s="1"/>
  <c r="P38" i="14" s="1"/>
  <c r="F15" i="14"/>
  <c r="G15" i="14" s="1"/>
  <c r="H15" i="14" s="1"/>
  <c r="I15" i="14" s="1"/>
  <c r="J15" i="14" s="1"/>
  <c r="K15" i="14" s="1"/>
  <c r="L15" i="14" s="1"/>
  <c r="M15" i="14" s="1"/>
  <c r="N15" i="14" s="1"/>
  <c r="O15" i="14" s="1"/>
  <c r="P15" i="14" s="1"/>
  <c r="E72" i="14" l="1"/>
  <c r="E74" i="14" s="1"/>
  <c r="H70" i="14" l="1"/>
  <c r="H72" i="14" s="1"/>
  <c r="K70" i="14"/>
  <c r="K72" i="14" s="1"/>
  <c r="M70" i="14"/>
  <c r="M72" i="14" s="1"/>
  <c r="O70" i="14"/>
  <c r="O72" i="14" s="1"/>
  <c r="L70" i="14"/>
  <c r="L72" i="14" s="1"/>
  <c r="I70" i="14"/>
  <c r="I72" i="14" s="1"/>
  <c r="N70" i="14"/>
  <c r="N72" i="14" s="1"/>
  <c r="P70" i="14"/>
  <c r="P72" i="14" s="1"/>
  <c r="G70" i="14"/>
  <c r="G72" i="14" s="1"/>
  <c r="J70" i="14"/>
  <c r="J72" i="14" s="1"/>
  <c r="F70" i="14"/>
  <c r="F72" i="14" s="1"/>
  <c r="F74" i="14" s="1"/>
  <c r="G74" i="14" l="1"/>
  <c r="H74" i="14" s="1"/>
  <c r="I74" i="14" s="1"/>
  <c r="J74" i="14" s="1"/>
  <c r="K74" i="14" s="1"/>
  <c r="L74" i="14" s="1"/>
  <c r="M74" i="14" s="1"/>
  <c r="N74" i="14" s="1"/>
  <c r="O74" i="14" s="1"/>
  <c r="P74" i="14" s="1"/>
</calcChain>
</file>

<file path=xl/sharedStrings.xml><?xml version="1.0" encoding="utf-8"?>
<sst xmlns="http://schemas.openxmlformats.org/spreadsheetml/2006/main" count="239" uniqueCount="221">
  <si>
    <r>
      <t xml:space="preserve">Date premier mois plan de trésorerie
</t>
    </r>
    <r>
      <rPr>
        <i/>
        <sz val="9"/>
        <color theme="1"/>
        <rFont val="Calibri (Corps)"/>
      </rPr>
      <t>(indiquez le dernier jour du mois : par exemple, si votre plan de trésorerie démarre au mois de janvier 2021, indiquez 31/01/21)</t>
    </r>
  </si>
  <si>
    <r>
      <t xml:space="preserve">Trésorerie N-1
</t>
    </r>
    <r>
      <rPr>
        <i/>
        <sz val="9"/>
        <color theme="1"/>
        <rFont val="Calibri (Corps)"/>
      </rPr>
      <t>(Indiquez ici le montant précis de votre trésorerie à la fin du mois précédent. Par exemple, si votre plan de trésorerie démarre au mois de janvier 2021, indiquez le montant de la trésorerie au 31 décembre 2020)</t>
    </r>
  </si>
  <si>
    <t>TVA moyenne sur CA</t>
  </si>
  <si>
    <t>TVA moyenne sur autres achats et charges externes</t>
  </si>
  <si>
    <t>TVA moyenne sur immobilisations</t>
  </si>
  <si>
    <t>Si la structure nn'est pas assujettie à la TVA, indiquez 0%</t>
  </si>
  <si>
    <r>
      <t xml:space="preserve">TVA à payer
</t>
    </r>
    <r>
      <rPr>
        <i/>
        <sz val="9"/>
        <color theme="1"/>
        <rFont val="Calibri (Corps)"/>
      </rPr>
      <t>(Indiquez ici la TVA à payer au regard de l'activité du mois précédent l'établissement du plan de trésorerie)</t>
    </r>
  </si>
  <si>
    <t xml:space="preserve">Question complémentaire :  combien de mois de charges estimez-vous pouvoir couvrir avec votre trésorerie ? </t>
  </si>
  <si>
    <t xml:space="preserve">Un plan de trésorerie en trois mots : </t>
  </si>
  <si>
    <t>* Le plan de trésorerie est en quelque sorte le reflet (estimatif) de vos prochains relévés bancaires : il retrace ce qui entre et qui sort de vos comptes en banque sur une année.</t>
  </si>
  <si>
    <t xml:space="preserve">* Le but d'un plan de trésorerie est de savoir 1/si vous allez avoir des difficultés à payer vos dépenses 2/et si oui quand. C'est un outil qui vous permettra d'anticiper vos difficultés! </t>
  </si>
  <si>
    <t>* Un plan de trésorerie se remplit sur la base d'hypothèses. Pour cela, vous pouvez largement vous appuyer sur vos relevés de comptes de l'année dernière ou (si vous avez un) sur votre budget prévisionnel</t>
  </si>
  <si>
    <t>Avant de commencer :</t>
  </si>
  <si>
    <t>1- Remplissez l'onglet "A remplir". Renseignez-y :</t>
  </si>
  <si>
    <t>* la date de début de votre plan de trésorerie (par exemple : juin ou juillet);</t>
  </si>
  <si>
    <t>* votre taux de TVA si vous y êtes soumis;</t>
  </si>
  <si>
    <t>* vos soldes de comptes bancaires (comptes courants et comptes d'épargne non bloqué) un mois avant la date du début du plan de trésorerie</t>
  </si>
  <si>
    <t>2- Les cases en rouge sont à remplir. Les cases grisées ne sont pas à remplir</t>
  </si>
  <si>
    <t>3- N'hésitez pas à vous rendre dans l'onglet "notice" pour avoir plus de renseignements</t>
  </si>
  <si>
    <t>ENCAISSEMENTS</t>
  </si>
  <si>
    <t>Apport en capital ou en fonds associatifs</t>
  </si>
  <si>
    <t>Subventions d'investissements</t>
  </si>
  <si>
    <t>Cessions d'immobilisations (ex : vente d'un immeuble, de materiel, machine, …)</t>
  </si>
  <si>
    <t>Emprunts et autres concours (ex: emprunts bancaires, autres concours et apports, etc)</t>
  </si>
  <si>
    <t>Emprunt bancaire</t>
  </si>
  <si>
    <t>Autre emprunt</t>
  </si>
  <si>
    <t>Prêts COVID (prêt resistance, prêt régions, ect)</t>
  </si>
  <si>
    <t>HORS EXPLOITATION</t>
  </si>
  <si>
    <t>Chiffre d'affaires encaissé TTC (Ex : formation, évènementiel, vente de boisson, alimentation, marché public, …)</t>
  </si>
  <si>
    <t>Chiffre d'affaires encaissé TTC 1</t>
  </si>
  <si>
    <t>Chiffre d'affaires encaissé TTC 2</t>
  </si>
  <si>
    <t>Subventions d'exploitation (ou subvention de fonctionnement)</t>
  </si>
  <si>
    <t>(Ne pas remplir)</t>
  </si>
  <si>
    <t>Subvention d'exploitation 1</t>
  </si>
  <si>
    <t>Subvention d'exploitation 2</t>
  </si>
  <si>
    <t>Aides aux postes (insertion, entreprise adaptée, autres aides à l'emploi associatif, etc)</t>
  </si>
  <si>
    <t>Autres</t>
  </si>
  <si>
    <t>Cotisations des adhérants</t>
  </si>
  <si>
    <t>Dons monétaires (les dons materiels ne sont pas inclus)</t>
  </si>
  <si>
    <t>EXPLOITATION</t>
  </si>
  <si>
    <t>TOTAL ENCAISSEMENTS (EXPLOITATION + HORS EXPLOITATION)</t>
  </si>
  <si>
    <t>DECAISSEMENTS</t>
  </si>
  <si>
    <t>Investissements</t>
  </si>
  <si>
    <t>Matériel</t>
  </si>
  <si>
    <t>Logiciels, informatique</t>
  </si>
  <si>
    <t>Aménagement , Agencements</t>
  </si>
  <si>
    <t>Remboursement des emprunts (hors charges d'intérêt)</t>
  </si>
  <si>
    <t>Remboursement emprunt bancaire</t>
  </si>
  <si>
    <t>Prêts COVID (prêt resistance, prêt région, ect)</t>
  </si>
  <si>
    <t xml:space="preserve">Achats de marchandises et matières premières TTC </t>
  </si>
  <si>
    <t>Achats de marchandises et matières premières TTC 1</t>
  </si>
  <si>
    <t>Achats de marchandises et matières premières TTC 2</t>
  </si>
  <si>
    <t>Charges externes TTC</t>
  </si>
  <si>
    <t>Fournitures d'entretien et de bureau</t>
  </si>
  <si>
    <t>Location de matériels</t>
  </si>
  <si>
    <t>Eau Gaz Electricité locaux</t>
  </si>
  <si>
    <t xml:space="preserve">Location et charges locatives </t>
  </si>
  <si>
    <t xml:space="preserve">Honoraires et assurances </t>
  </si>
  <si>
    <t xml:space="preserve">Sous traitance </t>
  </si>
  <si>
    <t>Autre</t>
  </si>
  <si>
    <t>Impôts hors TVA (ex : taxe sur les salaires, impôts sur les sociétés, etc)</t>
  </si>
  <si>
    <t>Charges de personnel</t>
  </si>
  <si>
    <t>Salaire à payer (hors chômage partiel)</t>
  </si>
  <si>
    <t>Cotisations sociales</t>
  </si>
  <si>
    <t>Charges financières</t>
  </si>
  <si>
    <t>Charges d'intérêt et commissions bancaires</t>
  </si>
  <si>
    <t>Autres charges financières</t>
  </si>
  <si>
    <t xml:space="preserve">Autres charges </t>
  </si>
  <si>
    <t xml:space="preserve"> TOTAL DECAISSEMENTS (EXPLOITATION + HORS EXPLOITATION)</t>
  </si>
  <si>
    <t>VARIATION TRESORERIE MENSUELLE</t>
  </si>
  <si>
    <r>
      <t>SOLDE DE TRESORERIE</t>
    </r>
    <r>
      <rPr>
        <b/>
        <sz val="14"/>
        <color theme="7"/>
        <rFont val="Arial Narrow"/>
        <family val="2"/>
      </rPr>
      <t xml:space="preserve"> </t>
    </r>
  </si>
  <si>
    <t>(Calcul : ligne 64 + ligne 66 mois précédent)</t>
  </si>
  <si>
    <t>SON OBJECTIF</t>
  </si>
  <si>
    <t>Le plan de trésorerie prévisionnel recense l’ensemble des recettes (encaissements) et des dépenses (décaissements) d’une entreprise, habituellement sur 12 mois.</t>
  </si>
  <si>
    <t>C’est un outil qui permet de :</t>
  </si>
  <si>
    <t>˃ Constater une situation de trésorerie</t>
  </si>
  <si>
    <t>˃ Anticiper le moment où survient les tensions de trésorerie</t>
  </si>
  <si>
    <t>˃ Evaluer le montant du pic de trésorerie négative</t>
  </si>
  <si>
    <t>˃ Piloter et ajuster sa stratégie à court/moyen terme</t>
  </si>
  <si>
    <t>˃ Réaliser différents scénarios (pessimiste, médian et/ou optimiste)</t>
  </si>
  <si>
    <t>˃ Communiquer plus facilement avec ses partenaires financiers</t>
  </si>
  <si>
    <t>Il constitue donc un outil indispensable de prévention des risques et de prise de décisions. Mais il ne peut à lui seul expliquer l’origine des tensions de trésorerie. Il doit faire l’objet de mises à jour régulières.</t>
  </si>
  <si>
    <t>LES DOCUMENTS INDISPENSABLES</t>
  </si>
  <si>
    <t>Pour l’élaboration du plan de trésorerie, il faudra au préalable se munir de plusieurs éléments :</t>
  </si>
  <si>
    <r>
      <rPr>
        <b/>
        <sz val="11"/>
        <color theme="1"/>
        <rFont val="Calibri"/>
        <family val="2"/>
        <scheme val="minor"/>
      </rPr>
      <t>1. Vos relevés de compte bancaire</t>
    </r>
    <r>
      <rPr>
        <sz val="11"/>
        <color theme="1"/>
        <rFont val="Calibri"/>
        <family val="2"/>
        <scheme val="minor"/>
      </rPr>
      <t xml:space="preserve"> : ils vont être une aide précieuse pour compléter votre plan de trésorerie. En effet, vous pourrez ainsi estimer le montant et identifier le cycle ou la fréquence des encaissements de certains produits (subventions, aides à l’emploi …), ou de certaines charges (eau, électricité, gaz…). Il vous permettra également de vérifier que vos soldes de comptes du Plan de Trésorerie correspondent aux relevés.</t>
    </r>
  </si>
  <si>
    <r>
      <rPr>
        <b/>
        <sz val="11"/>
        <color theme="1"/>
        <rFont val="Calibri"/>
        <family val="2"/>
        <scheme val="minor"/>
      </rPr>
      <t xml:space="preserve">2. Votre compte de résultat/business plan ou budget prévisionnel </t>
    </r>
    <r>
      <rPr>
        <sz val="11"/>
        <color theme="1"/>
        <rFont val="Calibri"/>
        <family val="2"/>
        <scheme val="minor"/>
      </rPr>
      <t>: il vous permet de reporter vos prévisions de chiffres d’affaires, subventions, charges etc… Ainsi vous pouvez lister toutes les recettes et dépenses futures qui sont liées à votre activité.</t>
    </r>
  </si>
  <si>
    <r>
      <rPr>
        <b/>
        <sz val="11"/>
        <color theme="1"/>
        <rFont val="Calibri"/>
        <family val="2"/>
        <scheme val="minor"/>
      </rPr>
      <t>3. Le Compte de Résultat et le Bilan n-1 ou la Balance dans l’attente de l’arrêté comptable vous permettent d’identifier les créances (clients, subvention à recevoir, remboursement de formation, …) et les dettes</t>
    </r>
    <r>
      <rPr>
        <sz val="11"/>
        <color theme="1"/>
        <rFont val="Calibri"/>
        <family val="2"/>
        <scheme val="minor"/>
      </rPr>
      <t xml:space="preserve"> (fournisseurs, sociales, fiscales, …) dues à la fin de votre dernier exercice comptable. Vous pourrez ainsi reporter les montants prévus en attente d’encaissement ou de décaissement de l’année précédente dans votre plan de trésorerie.</t>
    </r>
  </si>
  <si>
    <r>
      <rPr>
        <b/>
        <sz val="11"/>
        <color theme="1"/>
        <rFont val="Calibri"/>
        <family val="2"/>
        <scheme val="minor"/>
      </rPr>
      <t>4. Le Plan d’Investissement annuel</t>
    </r>
    <r>
      <rPr>
        <sz val="11"/>
        <color theme="1"/>
        <rFont val="Calibri"/>
        <family val="2"/>
        <scheme val="minor"/>
      </rPr>
      <t xml:space="preserve"> : il vous permettra de positionner les dépenses d’investissement (acquisition de matériel par exemple) et leurs financements (emprunt, subvention d’investissement par exemple). Ce sont des éléments « hors exploitation ».</t>
    </r>
  </si>
  <si>
    <t>LA CONSTRUCTION LE PLAN DE TRESORERIE</t>
  </si>
  <si>
    <t>Notre Plan de Trésorerie se présente sous forme d’un tableau Excel avec une 1ere partie haute (les encaissements), une 2nde partie basse (les décaissements), ainsi qu’un tableau de soldes de trésorerie et de TVA (pour les entreprises ou structures assujetties).</t>
  </si>
  <si>
    <t>Astuce : complétez votre tableau ligne par ligne et non colonne par colonne, cela rendra plus simple la saisie des données.</t>
  </si>
  <si>
    <t>Solde du Compte en début de mois</t>
  </si>
  <si>
    <t>Il convient de compléter le solde de compte correspondant au solde du début de mois (à partir de votre relevé de compte). Le solde est à saisir dans l'onglet "A remplir pour plan tréso" case B4</t>
  </si>
  <si>
    <t>Vous devez tenir compte également du solde de vos comptes d’épargne (livrets, placements monétaire, …).</t>
  </si>
  <si>
    <t>Date de début du Plan de Trésorerie</t>
  </si>
  <si>
    <t>Vous avez 2 options :</t>
  </si>
  <si>
    <t>˃ Soit débuter votre plan de trésorerie le mois qui suit votre date d’arrêté comptable. Ainsi vous pourrez faire le lien entre vos créances (recettes à encaisser) et dettes (dépenses à décaisser) non encore réglées en n-1 et inscrites au Bilan (ou Balance). Dans ce cas-là, vous compléterez la ligne 17 (créances) et 37 (dettes) aux dates correspondant aux échéances indiquées dans votre bilan.</t>
  </si>
  <si>
    <t>˃ Soit le débuter au mois en cours au milieu de l’année, et il faudra bien repérer les dettes et créances engagées non encore réglées pour les reporter sur le plan de trésorerie. Dans ce cas, ne prenez pas en compte les lignes 17 et 37 du plan de trésorerie</t>
  </si>
  <si>
    <t>Dans les 2 cas, il devra être réalisé sur les 12 mois qui suivent.</t>
  </si>
  <si>
    <t>Les encaissements (recettes)</t>
  </si>
  <si>
    <t>Les recettes sont affectées au mois de leur encaissement et non au mois de la vente.</t>
  </si>
  <si>
    <t>Les encaissements dits « d’exploitation » (que vous retrouvez sur le compte de résultat)  :</t>
  </si>
  <si>
    <t>˃ Les ventes ou prestations de services,</t>
  </si>
  <si>
    <t>˃ Les subventions d'exploitation obtenues sur l’année en cours, ainsi que le solde de celles-ci restant à percevoir de l’année n-1 ou précédentes,</t>
  </si>
  <si>
    <t>˃ Les autres produits d’exploitation tels que les cotisations, dons, transfert de charges…,</t>
  </si>
  <si>
    <t>Les données saisies doivent correspondre à la réalité de votre cycle d’exploitation (par exemple : ne pas répartir votre Chiffre d’Affaires de manière linéaire si votre activité fluctue en fonction de critères propres comme la saisonnalité).</t>
  </si>
  <si>
    <t>Les encaissements dits « hors exploitation » (que vous retrouvez sur le bilan)  :</t>
  </si>
  <si>
    <t>˃ Les subventions d’investissements,</t>
  </si>
  <si>
    <t>˃ Les prêts et emprunts bancaires,</t>
  </si>
  <si>
    <t>˃ Les concours financiers (dont apports,…)</t>
  </si>
  <si>
    <t>&gt; Cessions d'immobilisations</t>
  </si>
  <si>
    <t>Après avoir complété les cases (blanches), les sommes des encaissements sur les lignes de couleur vert et gris se calculent automatiquement.</t>
  </si>
  <si>
    <t>Astuce : il vous sera possible de rajouter/insérer autant de lignes que vous le souhaitez pour adapter le contenu du tableau à vos besoins.</t>
  </si>
  <si>
    <t>Vous pouvez par exemple rajouter une ligne pour les ventes de l’exercice n-1 qui seront encaissées sur l’exercice n en cours, cela vous permet de bien distinguer ce qui relève de l’exercice en cours de ce qui relève de l’exercice passé et d’être en cohésion avec votre Budget Prévisionnel. Idem pour le versement des subventions.</t>
  </si>
  <si>
    <t>Les décaissements (dépenses)</t>
  </si>
  <si>
    <t>Les décaissements dits « d’exploitation » (que vous retrouvez sur le compte de résultat) :</t>
  </si>
  <si>
    <t>*</t>
  </si>
  <si>
    <t>˃ Les charges externes telles que les loyers, les fournitures consommables, les assurances, les honoraires, les services bancaires, les publicités et toutes les autres charges externes qui vous incombent,</t>
  </si>
  <si>
    <t>˃ Les impôts,</t>
  </si>
  <si>
    <t>˃ Les salaires nets et les cotisations salariales et patronales,</t>
  </si>
  <si>
    <t>˃ La rémunération du dirigeant, ainsi que les cotisations sociales du dirigeant,</t>
  </si>
  <si>
    <t>˃ Tous les reports dont vous avez pu bénéficier,</t>
  </si>
  <si>
    <t>Les données saisies doivent correspondre à la réalité de votre cycle d’exploitation (par exemple : ne pas répartir vos charges de manière linéaire si votre activité fluctue en fonction de critères propres comme la saisonnalité ou la nature même des charges).</t>
  </si>
  <si>
    <t>Les décaissements dits « hors exploitation » (que vous retrouvez sur le bilan) :</t>
  </si>
  <si>
    <t>˃ Les dépenses liées à des investissements,</t>
  </si>
  <si>
    <t>˃ Les remboursements d’emprunts en capital et intérêt et tout autre remboursement (comptes courants d’associés, remboursement des concours court terme),</t>
  </si>
  <si>
    <t>˃ La distribution de dividendes,</t>
  </si>
  <si>
    <t>˃ Les remboursements des prêts exceptionnels,</t>
  </si>
  <si>
    <t>Après avoir complété les cases (blanches), les sommes des décaissements sur les lignes de couleur vert et gris se calculent automatiquement.</t>
  </si>
  <si>
    <t>Astuce : là encore, vous pourrez ajouter ou masquer des lignes, pour que votre plan de trésorerie corresponde au plus près au fonctionnement de votre entreprise.</t>
  </si>
  <si>
    <t>A noter que les dotations aux amortissements (charges inscrites au compte de résultat) ainsi que les quotes-parts de subventions virées au résultat (produits inscrits au compte de résultat) ne donnent pas lieu à décaissement ou encaissement, vous n’avez donc pas à les reporter sur votre plan de trésorerie. Seuls les flux de trésorerie doivent être saisis.</t>
  </si>
  <si>
    <t>Le solde de trésorerie</t>
  </si>
  <si>
    <t>Sur la ligne 64, vous trouverez les variations de trésorerie en fin de mois qui correspond à la différence entre les encaissements et les décaissements mensuel. Il se calcule automatiquement.</t>
  </si>
  <si>
    <t>La ligne 66 désigne le solde de trésorerie (ce qu'il vous restera dans le ou les comptes en banque) en fin de mois sera calculée automatiquement à partir de la variation de trésorerie plus le solde du mois précédent</t>
  </si>
  <si>
    <t>C’est ici que vous évaluerez le niveau de votre trésorerie prévisionnel et donc vos éventuelles tensions de trésorerie à venir.</t>
  </si>
  <si>
    <t>Cela vous permettra de répondre à vos 1eres interrogations telles que :</t>
  </si>
  <si>
    <t>˃ Quels sont les moments dans l’année où ma trésorerie disponible ne me permettra pas de couvrir mes dépenses mensuelles ?</t>
  </si>
  <si>
    <t>˃ Quelles sont les causes de mes problèmes de trésorerie ? baisse du chiffre d’affaire, décalage entre encaissements et décaissements, saisonnalité de l’activité…</t>
  </si>
  <si>
    <t>˃ Quels leviers sont possibles pour corriger les pics négatifs de ma trésorerie ?</t>
  </si>
  <si>
    <t>Le Plan de Trésorerie peut vous aider à obtenir un découvert autorisé auprès de votre établissement bancaire. Vous pourrez alors saisir le montant accordé dans la case correspondante.</t>
  </si>
  <si>
    <t>Attention : le Plan de Trésorerie ne peut à lui seul expliquer l’origine des problèmes de trésorerie, pour cela, il est nécessaire de procéder à une analyse de la structure financière.</t>
  </si>
  <si>
    <t>Focus sur la TVA</t>
  </si>
  <si>
    <t>Pour les associations non assujetties à la TVA, ne remplissez pas les cases B6 à B10</t>
  </si>
  <si>
    <t>Pour les associations assujetties à la TVA, remplissez les cases B6 à B10</t>
  </si>
  <si>
    <t>Pour les structures ou entreprises assujetties à la TVA, les achats et les ventes sont à enregistrer en TTC. La TVA collectée (sur les ventes) et la TVA déductible (sur les achats), sont calculées automatiquement.</t>
  </si>
  <si>
    <t>Ajuster régulièrement son plan de trésorerie</t>
  </si>
  <si>
    <t>Attention : il faut mettre à jour les chiffres saisis dans votre Plan de Trésorerie au cours du mois et à minima à la fin de chaque mois en fonction des montants réellement débités et/ou crédités sur votre compte, et reporter les montants non débités et/ou crédités sur le mois suivant de votre Plan de Trésorerie.</t>
  </si>
  <si>
    <t>QUELS SONT LES LEVIERS EN CAS DE DIFFICULTES DE TRESORERIE ?</t>
  </si>
  <si>
    <t>En cas de trésorerie négative, vous avez différents leviers à actionner :</t>
  </si>
  <si>
    <r>
      <t xml:space="preserve">1. </t>
    </r>
    <r>
      <rPr>
        <b/>
        <sz val="11"/>
        <color theme="1"/>
        <rFont val="Calibri"/>
        <family val="2"/>
        <scheme val="minor"/>
      </rPr>
      <t>Faire entrer les recettes plus rapidement</t>
    </r>
    <r>
      <rPr>
        <sz val="11"/>
        <color theme="1"/>
        <rFont val="Calibri"/>
        <family val="2"/>
        <scheme val="minor"/>
      </rPr>
      <t xml:space="preserve"> : organiser au mieux votre circuit de facturation, effectuer des relances auprès des clients et partenaires financiers, demander des acomptes.</t>
    </r>
  </si>
  <si>
    <r>
      <t xml:space="preserve">2. </t>
    </r>
    <r>
      <rPr>
        <b/>
        <sz val="11"/>
        <color theme="1"/>
        <rFont val="Calibri"/>
        <family val="2"/>
        <scheme val="minor"/>
      </rPr>
      <t>Ajuster les dépenses à la baisse d’activité</t>
    </r>
    <r>
      <rPr>
        <sz val="11"/>
        <color theme="1"/>
        <rFont val="Calibri"/>
        <family val="2"/>
        <scheme val="minor"/>
      </rPr>
      <t xml:space="preserve"> : analyser votre plan de trésorerie au niveau des dépenses prévues, vous allez peut-être pouvoir trouver des dépenses que vous pouvez repousser ou même supprimer.</t>
    </r>
  </si>
  <si>
    <r>
      <t xml:space="preserve">3. </t>
    </r>
    <r>
      <rPr>
        <b/>
        <sz val="11"/>
        <color theme="1"/>
        <rFont val="Calibri"/>
        <family val="2"/>
        <scheme val="minor"/>
      </rPr>
      <t xml:space="preserve">Négocier les délais de paiement (reports ou échelonnement) </t>
    </r>
    <r>
      <rPr>
        <sz val="11"/>
        <color theme="1"/>
        <rFont val="Calibri"/>
        <family val="2"/>
        <scheme val="minor"/>
      </rPr>
      <t>: demandez des délais de paiement aux services fiscaux (impôts) et sociaux (URSSAF). Privilégiez les organismes qui représentent le plus gros impact ou dont l’échéance est la plus proche. Rapprochez-vous également de vos fournisseurs pour négocier un échelonnement des paiements.</t>
    </r>
  </si>
  <si>
    <r>
      <t xml:space="preserve">4. </t>
    </r>
    <r>
      <rPr>
        <b/>
        <sz val="11"/>
        <color theme="1"/>
        <rFont val="Calibri"/>
        <family val="2"/>
        <scheme val="minor"/>
      </rPr>
      <t>Demander des financements bancaires à court terme ou moyen terme, vendre des actifs…</t>
    </r>
  </si>
  <si>
    <t>Plus de 6 mois</t>
  </si>
  <si>
    <t>Entre 3 et 6 mois</t>
  </si>
  <si>
    <t>3 mois</t>
  </si>
  <si>
    <t>Moins de 3 mois</t>
  </si>
  <si>
    <t>D - Risque avéré de rupture de trésorerie, situation qui semble déjà très compromise, avec peu de marges de manœuvre</t>
  </si>
  <si>
    <t>C - L'entreprise paraît en risque de rupture de trésorerie courant 2020, il semble encore exister des leviers à activer</t>
  </si>
  <si>
    <t>B - L'entreprise connaît des difficultés importantes avec la crise, mais ces risques ne semblent pas de nature à menacer sa poursuite d'activité</t>
  </si>
  <si>
    <t>A - L'entreprise subit de faibles impacts de la crise, voire connaît un développement d'activité</t>
  </si>
  <si>
    <t>Activité totalement arrêtée</t>
  </si>
  <si>
    <t>Activité réduite</t>
  </si>
  <si>
    <t>Activité se poursuit à l'identique</t>
  </si>
  <si>
    <t>Activité en croissance</t>
  </si>
  <si>
    <t>Equipe totalement à l'arrêt</t>
  </si>
  <si>
    <t>Equipe réduite</t>
  </si>
  <si>
    <t>Equipe maintenue à l'identique</t>
  </si>
  <si>
    <t>Equipe en croissance</t>
  </si>
  <si>
    <t>J'étais déjà en rupture de trésorerie avant la crise</t>
  </si>
  <si>
    <t>Je suis en rupture de trésorerie depuis le début de la crise</t>
  </si>
  <si>
    <t>J'ai été en rupture de trésorerie durant la crise</t>
  </si>
  <si>
    <t>Je viens d'être en rupture de trésorerie</t>
  </si>
  <si>
    <t>Je ne suis pas en rupture de trésorerie mais je prévois d'y être dans moins d'1 mois</t>
  </si>
  <si>
    <t>Je ne suis pas en rupture de trésorerie mais je prévois d'y être dans 1 à 3 mois</t>
  </si>
  <si>
    <t>Je ne suis pas en rupture de trésorerie mais je prévois d'y être dans plus de 3 mois</t>
  </si>
  <si>
    <t>Je pense ne pas avoir de risque de rupture de trésorerie</t>
  </si>
  <si>
    <t>Fort</t>
  </si>
  <si>
    <t>Moyen</t>
  </si>
  <si>
    <t>Faible</t>
  </si>
  <si>
    <t>Bon</t>
  </si>
  <si>
    <t>OK</t>
  </si>
  <si>
    <t>KO</t>
  </si>
  <si>
    <t>OUI</t>
  </si>
  <si>
    <t>NON</t>
  </si>
  <si>
    <t>Création</t>
  </si>
  <si>
    <t>Reprise</t>
  </si>
  <si>
    <t>Développement</t>
  </si>
  <si>
    <t>Rebond</t>
  </si>
  <si>
    <t>Changement d'échelle</t>
  </si>
  <si>
    <t>Pas de réponse ou injoignable</t>
  </si>
  <si>
    <t>Refus de soutien bancaire</t>
  </si>
  <si>
    <t>Soutien bancaire obtenu mais insuffisant</t>
  </si>
  <si>
    <t>Soutien bancaire obtenu et suffisant pour les 6 prochains mois</t>
  </si>
  <si>
    <t>Oui déjà avant la crise</t>
  </si>
  <si>
    <t>Oui depuis la crise</t>
  </si>
  <si>
    <t>Non pas encore</t>
  </si>
  <si>
    <t>Non pas de risque à court terme</t>
  </si>
  <si>
    <t>Non</t>
  </si>
  <si>
    <t>Oui, ponctuellement</t>
  </si>
  <si>
    <t>Oui, souvent</t>
  </si>
  <si>
    <t>J'en avais déjà avant la crise</t>
  </si>
  <si>
    <t>Dès le début de la crise</t>
  </si>
  <si>
    <t>Durant la crise</t>
  </si>
  <si>
    <t>Cela vient de commencer</t>
  </si>
  <si>
    <t>Très bon, je n'avais jamais de soucis de trésorerie</t>
  </si>
  <si>
    <t>Bon : mes tensions de trésorerie étaient épisodiques et maîtrisées</t>
  </si>
  <si>
    <t xml:space="preserve">Moyen : certaines périodes étaient difficiles à gérer </t>
  </si>
  <si>
    <t>Mauvais : j'avais des problèmes de trésorerie permanents</t>
  </si>
  <si>
    <t>inférieur à 5000€</t>
  </si>
  <si>
    <t>entre 5 et 10000€</t>
  </si>
  <si>
    <t>supérieur à 10000€</t>
  </si>
  <si>
    <t>Présentation générale</t>
  </si>
  <si>
    <t>Informations sur la structure</t>
  </si>
  <si>
    <t>Nom de la structure :</t>
  </si>
  <si>
    <t>Adresse :</t>
  </si>
  <si>
    <t>Ville :</t>
  </si>
  <si>
    <t>Coordonnées du dirigeant</t>
  </si>
  <si>
    <t>Nom du dirigeant :</t>
  </si>
  <si>
    <t>Téléphone :</t>
  </si>
  <si>
    <t xml:space="preserve">Email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</si>
</sst>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quot;_-;\-* #,##0.00\ &quot;€&quot;_-;_-* &quot;-&quot;??\ &quot;€&quot;_-;_-@_-"/>
    <numFmt numFmtId="165" formatCode="_-* #,##0.00_-;\-* #,##0.00_-;_-* &quot;-&quot;??_-;_-@_-"/>
    <numFmt numFmtId="166" formatCode="0.0%"/>
    <numFmt numFmtId="167" formatCode="dd/mm/yy;@"/>
    <numFmt numFmtId="168" formatCode="[$-40C]mmm\-yy;@"/>
  </numFmts>
  <fonts count="37">
    <font>
      <sz val="11"/>
      <color theme="1"/>
      <name val="Calibri"/>
      <family val="2"/>
      <scheme val="minor"/>
    </font>
    <font>
      <sz val="11"/>
      <color theme="1"/>
      <name val="Calibri"/>
      <family val="2"/>
      <scheme val="minor"/>
    </font>
    <font>
      <sz val="9"/>
      <color theme="1"/>
      <name val="Zilla slab"/>
    </font>
    <font>
      <u/>
      <sz val="11"/>
      <color theme="10"/>
      <name val="Calibri"/>
      <family val="2"/>
      <scheme val="minor"/>
    </font>
    <font>
      <u/>
      <sz val="11"/>
      <color theme="11"/>
      <name val="Calibri"/>
      <family val="2"/>
      <scheme val="minor"/>
    </font>
    <font>
      <sz val="11"/>
      <name val="Calibri"/>
      <family val="2"/>
      <scheme val="minor"/>
    </font>
    <font>
      <i/>
      <sz val="9"/>
      <color theme="1"/>
      <name val="Calibri (Corps)"/>
    </font>
    <font>
      <b/>
      <sz val="11"/>
      <name val="Arial Narrow"/>
      <family val="2"/>
    </font>
    <font>
      <sz val="11"/>
      <name val="Arial Narrow"/>
      <family val="2"/>
    </font>
    <font>
      <sz val="11"/>
      <color theme="1"/>
      <name val="Arial Narrow"/>
      <family val="2"/>
    </font>
    <font>
      <b/>
      <sz val="12"/>
      <color rgb="FF00A58D"/>
      <name val="Arial Narrow"/>
      <family val="2"/>
    </font>
    <font>
      <b/>
      <i/>
      <sz val="11"/>
      <color rgb="FF00A58D"/>
      <name val="Arial Narrow"/>
      <family val="2"/>
    </font>
    <font>
      <b/>
      <sz val="11"/>
      <color rgb="FF008000"/>
      <name val="Arial Narrow"/>
      <family val="2"/>
    </font>
    <font>
      <b/>
      <sz val="12"/>
      <color theme="0"/>
      <name val="Arial Narrow"/>
      <family val="2"/>
    </font>
    <font>
      <b/>
      <i/>
      <sz val="11"/>
      <name val="Arial Narrow"/>
      <family val="2"/>
    </font>
    <font>
      <b/>
      <sz val="11"/>
      <color theme="0"/>
      <name val="Calibri"/>
      <family val="2"/>
      <scheme val="minor"/>
    </font>
    <font>
      <b/>
      <sz val="11"/>
      <color theme="1"/>
      <name val="Calibri"/>
      <family val="2"/>
      <scheme val="minor"/>
    </font>
    <font>
      <b/>
      <sz val="9"/>
      <name val="Arial Narrow"/>
      <family val="2"/>
    </font>
    <font>
      <b/>
      <sz val="11"/>
      <color theme="0"/>
      <name val="Arial Narrow"/>
      <family val="2"/>
    </font>
    <font>
      <b/>
      <i/>
      <sz val="9"/>
      <name val="Arial Narrow"/>
      <family val="2"/>
    </font>
    <font>
      <i/>
      <sz val="9"/>
      <color theme="1"/>
      <name val="Arial Narrow"/>
      <family val="2"/>
    </font>
    <font>
      <b/>
      <sz val="12"/>
      <color theme="0"/>
      <name val="Calibri"/>
      <family val="2"/>
      <scheme val="minor"/>
    </font>
    <font>
      <b/>
      <i/>
      <sz val="11"/>
      <color rgb="FF00A58D"/>
      <name val="Calibri"/>
      <family val="2"/>
      <scheme val="minor"/>
    </font>
    <font>
      <b/>
      <sz val="14"/>
      <color theme="0"/>
      <name val="Arial Narrow"/>
      <family val="2"/>
    </font>
    <font>
      <b/>
      <sz val="14"/>
      <color theme="7"/>
      <name val="Arial Narrow"/>
      <family val="2"/>
    </font>
    <font>
      <i/>
      <u/>
      <sz val="11"/>
      <color rgb="FF00A58D"/>
      <name val="Calibri"/>
      <family val="2"/>
      <scheme val="minor"/>
    </font>
    <font>
      <i/>
      <sz val="9"/>
      <color theme="1"/>
      <name val="Calibri"/>
      <family val="2"/>
      <scheme val="minor"/>
    </font>
    <font>
      <sz val="11"/>
      <color rgb="FFFF0000"/>
      <name val="Arial Narrow"/>
      <family val="2"/>
    </font>
    <font>
      <b/>
      <sz val="20"/>
      <color rgb="FFFF0000"/>
      <name val="Calibri"/>
      <family val="2"/>
      <scheme val="minor"/>
    </font>
    <font>
      <b/>
      <sz val="11"/>
      <color rgb="FFFF0000"/>
      <name val="Calibri"/>
      <family val="2"/>
      <scheme val="minor"/>
    </font>
    <font>
      <sz val="10"/>
      <name val="Arial"/>
      <family val="2"/>
    </font>
    <font>
      <sz val="14"/>
      <color theme="1"/>
      <name val="Calibri"/>
      <family val="2"/>
      <scheme val="minor"/>
    </font>
    <font>
      <b/>
      <sz val="14"/>
      <color theme="1"/>
      <name val="Calibri"/>
      <family val="2"/>
      <scheme val="minor"/>
    </font>
    <font>
      <i/>
      <sz val="11"/>
      <color theme="1"/>
      <name val="Arial Narrow"/>
      <family val="2"/>
    </font>
    <font>
      <b/>
      <sz val="11"/>
      <color rgb="FFFF0000"/>
      <name val="Arial Narrow"/>
      <family val="2"/>
    </font>
    <font>
      <b/>
      <sz val="20"/>
      <color theme="1"/>
      <name val="Calibri"/>
      <family val="2"/>
      <scheme val="minor"/>
    </font>
    <font>
      <u/>
      <sz val="11"/>
      <color theme="10"/>
      <name val="Calibri"/>
      <family val="2"/>
    </font>
  </fonts>
  <fills count="8">
    <fill>
      <patternFill patternType="none"/>
    </fill>
    <fill>
      <patternFill patternType="gray125"/>
    </fill>
    <fill>
      <patternFill patternType="solid">
        <fgColor theme="0"/>
        <bgColor indexed="64"/>
      </patternFill>
    </fill>
    <fill>
      <patternFill patternType="solid">
        <fgColor rgb="FF00A58D"/>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2"/>
        <bgColor indexed="64"/>
      </patternFill>
    </fill>
  </fills>
  <borders count="44">
    <border>
      <left/>
      <right/>
      <top/>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rgb="FF00A58D"/>
      </left>
      <right/>
      <top style="thin">
        <color rgb="FF00A58D"/>
      </top>
      <bottom/>
      <diagonal/>
    </border>
    <border>
      <left/>
      <right/>
      <top style="thin">
        <color rgb="FF00A58D"/>
      </top>
      <bottom/>
      <diagonal/>
    </border>
    <border>
      <left style="thin">
        <color rgb="FF00A58D"/>
      </left>
      <right/>
      <top/>
      <bottom/>
      <diagonal/>
    </border>
    <border>
      <left style="medium">
        <color rgb="FF00A58D"/>
      </left>
      <right/>
      <top style="medium">
        <color rgb="FF00A58D"/>
      </top>
      <bottom style="medium">
        <color rgb="FF00A58D"/>
      </bottom>
      <diagonal/>
    </border>
    <border>
      <left/>
      <right/>
      <top style="medium">
        <color rgb="FF00A58D"/>
      </top>
      <bottom style="medium">
        <color rgb="FF00A58D"/>
      </bottom>
      <diagonal/>
    </border>
    <border>
      <left style="dotted">
        <color rgb="FF00A58D"/>
      </left>
      <right style="dotted">
        <color rgb="FF00A58D"/>
      </right>
      <top style="medium">
        <color rgb="FF00A58D"/>
      </top>
      <bottom style="medium">
        <color rgb="FF00A58D"/>
      </bottom>
      <diagonal/>
    </border>
    <border>
      <left style="dotted">
        <color rgb="FF00A58D"/>
      </left>
      <right style="thin">
        <color rgb="FF00A58D"/>
      </right>
      <top style="medium">
        <color rgb="FF00A58D"/>
      </top>
      <bottom style="medium">
        <color rgb="FF00A58D"/>
      </bottom>
      <diagonal/>
    </border>
    <border>
      <left style="medium">
        <color rgb="FF00A58D"/>
      </left>
      <right/>
      <top/>
      <bottom style="thin">
        <color rgb="FF00A58D"/>
      </bottom>
      <diagonal/>
    </border>
    <border>
      <left/>
      <right/>
      <top/>
      <bottom style="thin">
        <color rgb="FF00A58D"/>
      </bottom>
      <diagonal/>
    </border>
    <border>
      <left/>
      <right style="thin">
        <color rgb="FF00A58D"/>
      </right>
      <top/>
      <bottom style="thin">
        <color rgb="FF00A58D"/>
      </bottom>
      <diagonal/>
    </border>
    <border>
      <left style="thin">
        <color rgb="FF00A58D"/>
      </left>
      <right/>
      <top style="thin">
        <color rgb="FF00A58D"/>
      </top>
      <bottom style="thin">
        <color rgb="FF00A58D"/>
      </bottom>
      <diagonal/>
    </border>
    <border>
      <left style="dotted">
        <color rgb="FF00A58D"/>
      </left>
      <right style="dotted">
        <color rgb="FF00A58D"/>
      </right>
      <top style="thin">
        <color rgb="FF00A58D"/>
      </top>
      <bottom style="thin">
        <color rgb="FF00A58D"/>
      </bottom>
      <diagonal/>
    </border>
    <border>
      <left style="dotted">
        <color rgb="FF00A58D"/>
      </left>
      <right style="thin">
        <color rgb="FF00A58D"/>
      </right>
      <top style="thin">
        <color rgb="FF00A58D"/>
      </top>
      <bottom style="thin">
        <color rgb="FF00A58D"/>
      </bottom>
      <diagonal/>
    </border>
    <border>
      <left style="medium">
        <color rgb="FF00A58D"/>
      </left>
      <right/>
      <top style="thin">
        <color rgb="FF00A58D"/>
      </top>
      <bottom style="thin">
        <color rgb="FF00A58D"/>
      </bottom>
      <diagonal/>
    </border>
    <border>
      <left/>
      <right/>
      <top style="thin">
        <color rgb="FF00A58D"/>
      </top>
      <bottom style="thin">
        <color rgb="FF00A58D"/>
      </bottom>
      <diagonal/>
    </border>
    <border>
      <left/>
      <right style="thin">
        <color rgb="FF00A58D"/>
      </right>
      <top style="thin">
        <color rgb="FF00A58D"/>
      </top>
      <bottom style="thin">
        <color rgb="FF00A58D"/>
      </bottom>
      <diagonal/>
    </border>
    <border>
      <left style="thin">
        <color rgb="FF00A58D"/>
      </left>
      <right/>
      <top/>
      <bottom style="thin">
        <color rgb="FF00A58D"/>
      </bottom>
      <diagonal/>
    </border>
    <border>
      <left style="dotted">
        <color rgb="FF00A58D"/>
      </left>
      <right style="dotted">
        <color rgb="FF00A58D"/>
      </right>
      <top/>
      <bottom style="thin">
        <color rgb="FF00A58D"/>
      </bottom>
      <diagonal/>
    </border>
    <border>
      <left style="dotted">
        <color rgb="FF00A58D"/>
      </left>
      <right style="thin">
        <color rgb="FF00A58D"/>
      </right>
      <top/>
      <bottom style="thin">
        <color rgb="FF00A58D"/>
      </bottom>
      <diagonal/>
    </border>
    <border>
      <left/>
      <right style="thin">
        <color rgb="FF00A58D"/>
      </right>
      <top style="medium">
        <color rgb="FF00A58D"/>
      </top>
      <bottom style="medium">
        <color rgb="FF00A58D"/>
      </bottom>
      <diagonal/>
    </border>
    <border>
      <left style="thin">
        <color rgb="FF00A58D"/>
      </left>
      <right/>
      <top style="medium">
        <color rgb="FF00A58D"/>
      </top>
      <bottom style="medium">
        <color rgb="FF00A58D"/>
      </bottom>
      <diagonal/>
    </border>
    <border>
      <left style="dotted">
        <color rgb="FF00A58D"/>
      </left>
      <right/>
      <top/>
      <bottom style="thin">
        <color rgb="FF00A58D"/>
      </bottom>
      <diagonal/>
    </border>
    <border>
      <left style="dotted">
        <color rgb="FF00A58D"/>
      </left>
      <right/>
      <top style="thin">
        <color rgb="FF00A58D"/>
      </top>
      <bottom style="thin">
        <color rgb="FF00A58D"/>
      </bottom>
      <diagonal/>
    </border>
    <border>
      <left style="dotted">
        <color rgb="FF00A58D"/>
      </left>
      <right style="thin">
        <color rgb="FF00A58D"/>
      </right>
      <top style="thin">
        <color rgb="FF00A58D"/>
      </top>
      <bottom/>
      <diagonal/>
    </border>
    <border>
      <left style="medium">
        <color rgb="FF00A58D"/>
      </left>
      <right/>
      <top/>
      <bottom/>
      <diagonal/>
    </border>
    <border>
      <left style="thin">
        <color indexed="64"/>
      </left>
      <right style="thin">
        <color rgb="FF00A58D"/>
      </right>
      <top style="medium">
        <color rgb="FF00A58D"/>
      </top>
      <bottom style="medium">
        <color rgb="FF00A58D"/>
      </bottom>
      <diagonal/>
    </border>
    <border>
      <left style="thin">
        <color rgb="FF00A58D"/>
      </left>
      <right style="medium">
        <color rgb="FF00A58D"/>
      </right>
      <top style="medium">
        <color rgb="FF00A58D"/>
      </top>
      <bottom style="medium">
        <color rgb="FF00A58D"/>
      </bottom>
      <diagonal/>
    </border>
    <border>
      <left/>
      <right style="thin">
        <color rgb="FF00A58D"/>
      </right>
      <top/>
      <bottom/>
      <diagonal/>
    </border>
    <border>
      <left style="dotted">
        <color rgb="FF00A58D"/>
      </left>
      <right style="dotted">
        <color rgb="FF00A58D"/>
      </right>
      <top/>
      <bottom/>
      <diagonal/>
    </border>
    <border>
      <left style="dotted">
        <color rgb="FF00A58D"/>
      </left>
      <right style="thin">
        <color rgb="FF00A58D"/>
      </right>
      <top/>
      <bottom/>
      <diagonal/>
    </border>
    <border>
      <left/>
      <right style="dotted">
        <color rgb="FF00A58D"/>
      </right>
      <top style="thin">
        <color rgb="FF00A58D"/>
      </top>
      <bottom style="thin">
        <color rgb="FF00A58D"/>
      </bottom>
      <diagonal/>
    </border>
    <border>
      <left style="medium">
        <color rgb="FF00A58D"/>
      </left>
      <right style="medium">
        <color rgb="FF00A58D"/>
      </right>
      <top style="thin">
        <color rgb="FF00A58D"/>
      </top>
      <bottom/>
      <diagonal/>
    </border>
    <border>
      <left style="medium">
        <color rgb="FF00A58D"/>
      </left>
      <right style="medium">
        <color rgb="FF00A58D"/>
      </right>
      <top/>
      <bottom/>
      <diagonal/>
    </border>
    <border>
      <left/>
      <right style="medium">
        <color rgb="FF00A58D"/>
      </right>
      <top/>
      <bottom style="thin">
        <color rgb="FF00A58D"/>
      </bottom>
      <diagonal/>
    </border>
    <border>
      <left style="medium">
        <color rgb="FF00A58D"/>
      </left>
      <right/>
      <top style="thin">
        <color rgb="FF00A58D"/>
      </top>
      <bottom/>
      <diagonal/>
    </border>
    <border>
      <left style="dotted">
        <color rgb="FF00A58D"/>
      </left>
      <right/>
      <top style="thin">
        <color rgb="FF00A58D"/>
      </top>
      <bottom/>
      <diagonal/>
    </border>
    <border>
      <left style="medium">
        <color rgb="FF00A58D"/>
      </left>
      <right style="medium">
        <color rgb="FF00A58D"/>
      </right>
      <top/>
      <bottom style="thin">
        <color rgb="FF00A58D"/>
      </bottom>
      <diagonal/>
    </border>
    <border>
      <left style="medium">
        <color rgb="FF00A58D"/>
      </left>
      <right style="medium">
        <color rgb="FF00A58D"/>
      </right>
      <top/>
      <bottom style="medium">
        <color rgb="FF00A58D"/>
      </bottom>
      <diagonal/>
    </border>
    <border>
      <left/>
      <right style="thin">
        <color rgb="FF00A58D"/>
      </right>
      <top style="thin">
        <color rgb="FF00A58D"/>
      </top>
      <bottom/>
      <diagonal/>
    </border>
    <border>
      <left style="thin">
        <color indexed="64"/>
      </left>
      <right style="thin">
        <color indexed="64"/>
      </right>
      <top style="thin">
        <color indexed="64"/>
      </top>
      <bottom style="thin">
        <color indexed="64"/>
      </bottom>
      <diagonal/>
    </border>
  </borders>
  <cellStyleXfs count="19">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0" fillId="0" borderId="0"/>
    <xf numFmtId="0" fontId="36" fillId="0" borderId="0" applyNumberFormat="0" applyFill="0" applyBorder="0" applyAlignment="0" applyProtection="0">
      <alignment vertical="top"/>
      <protection locked="0"/>
    </xf>
  </cellStyleXfs>
  <cellXfs count="145">
    <xf numFmtId="0" fontId="0" fillId="0" borderId="0" xfId="0"/>
    <xf numFmtId="0" fontId="2" fillId="0" borderId="0" xfId="0" applyFont="1"/>
    <xf numFmtId="0" fontId="0" fillId="0" borderId="0" xfId="0" applyAlignment="1">
      <alignment vertical="center"/>
    </xf>
    <xf numFmtId="0" fontId="5" fillId="0" borderId="0" xfId="0" applyFont="1"/>
    <xf numFmtId="0" fontId="0" fillId="0" borderId="0" xfId="0" applyAlignment="1">
      <alignment wrapText="1"/>
    </xf>
    <xf numFmtId="14" fontId="0" fillId="0" borderId="2" xfId="0" applyNumberFormat="1" applyBorder="1" applyAlignment="1">
      <alignment horizontal="center" vertical="center"/>
    </xf>
    <xf numFmtId="0" fontId="0" fillId="0" borderId="2" xfId="0" applyBorder="1"/>
    <xf numFmtId="166" fontId="0" fillId="0" borderId="3" xfId="14" applyNumberFormat="1" applyFont="1" applyBorder="1" applyAlignment="1">
      <alignment horizontal="center"/>
    </xf>
    <xf numFmtId="4" fontId="0" fillId="0" borderId="0" xfId="0" applyNumberFormat="1" applyAlignment="1">
      <alignment vertical="center"/>
    </xf>
    <xf numFmtId="0" fontId="0" fillId="0" borderId="0" xfId="0" applyAlignment="1">
      <alignment horizontal="left" vertical="center" indent="1"/>
    </xf>
    <xf numFmtId="167" fontId="0" fillId="0" borderId="0" xfId="0" applyNumberFormat="1" applyAlignment="1">
      <alignment vertical="center"/>
    </xf>
    <xf numFmtId="4" fontId="9" fillId="0" borderId="0" xfId="0" applyNumberFormat="1" applyFont="1" applyAlignment="1">
      <alignment vertical="center"/>
    </xf>
    <xf numFmtId="0" fontId="9" fillId="0" borderId="0" xfId="0" applyFont="1" applyAlignment="1">
      <alignment vertical="center"/>
    </xf>
    <xf numFmtId="0" fontId="9" fillId="0" borderId="11" xfId="0" applyFont="1" applyBorder="1" applyAlignment="1">
      <alignment horizontal="left" vertical="center" indent="1"/>
    </xf>
    <xf numFmtId="0" fontId="9" fillId="0" borderId="12" xfId="0" applyFont="1" applyBorder="1" applyAlignment="1">
      <alignment vertical="center"/>
    </xf>
    <xf numFmtId="0" fontId="9" fillId="0" borderId="13" xfId="0" applyFont="1" applyBorder="1" applyAlignment="1">
      <alignment vertical="center"/>
    </xf>
    <xf numFmtId="3" fontId="9" fillId="0" borderId="14" xfId="0" applyNumberFormat="1" applyFont="1" applyBorder="1" applyAlignment="1">
      <alignment horizontal="right" vertical="center" indent="1"/>
    </xf>
    <xf numFmtId="3" fontId="9" fillId="0" borderId="15" xfId="0" applyNumberFormat="1" applyFont="1" applyBorder="1" applyAlignment="1">
      <alignment horizontal="right" vertical="center" indent="1"/>
    </xf>
    <xf numFmtId="3" fontId="9" fillId="0" borderId="16" xfId="0" applyNumberFormat="1" applyFont="1" applyBorder="1" applyAlignment="1">
      <alignment horizontal="right" vertical="center" indent="1"/>
    </xf>
    <xf numFmtId="0" fontId="9" fillId="2" borderId="18" xfId="0" applyFont="1" applyFill="1" applyBorder="1" applyAlignment="1">
      <alignment vertical="center"/>
    </xf>
    <xf numFmtId="0" fontId="9" fillId="2" borderId="19" xfId="0" applyFont="1" applyFill="1" applyBorder="1" applyAlignment="1">
      <alignment vertical="center"/>
    </xf>
    <xf numFmtId="0" fontId="9" fillId="0" borderId="0" xfId="0" quotePrefix="1" applyFont="1" applyAlignment="1">
      <alignment vertical="center"/>
    </xf>
    <xf numFmtId="0" fontId="9" fillId="2" borderId="12" xfId="0" applyFont="1" applyFill="1" applyBorder="1" applyAlignment="1">
      <alignment vertical="center"/>
    </xf>
    <xf numFmtId="0" fontId="9" fillId="2" borderId="13" xfId="0" applyFont="1" applyFill="1" applyBorder="1" applyAlignment="1">
      <alignment vertical="center"/>
    </xf>
    <xf numFmtId="3" fontId="9" fillId="0" borderId="20" xfId="0" applyNumberFormat="1" applyFont="1" applyBorder="1" applyAlignment="1">
      <alignment horizontal="right" vertical="center" indent="1"/>
    </xf>
    <xf numFmtId="3" fontId="9" fillId="0" borderId="21" xfId="0" applyNumberFormat="1" applyFont="1" applyBorder="1" applyAlignment="1">
      <alignment horizontal="right" vertical="center" indent="1"/>
    </xf>
    <xf numFmtId="3" fontId="9" fillId="0" borderId="22" xfId="0" applyNumberFormat="1" applyFont="1" applyBorder="1" applyAlignment="1">
      <alignment horizontal="right" vertical="center" indent="1"/>
    </xf>
    <xf numFmtId="3" fontId="12" fillId="0" borderId="24" xfId="0" applyNumberFormat="1" applyFont="1" applyBorder="1" applyAlignment="1">
      <alignment horizontal="right" vertical="center" indent="1"/>
    </xf>
    <xf numFmtId="3" fontId="9" fillId="0" borderId="0" xfId="0" applyNumberFormat="1" applyFont="1" applyAlignment="1">
      <alignment vertical="center"/>
    </xf>
    <xf numFmtId="0" fontId="13" fillId="3" borderId="7" xfId="0" applyFont="1" applyFill="1" applyBorder="1" applyAlignment="1">
      <alignment horizontal="left" vertical="center" indent="1"/>
    </xf>
    <xf numFmtId="0" fontId="14" fillId="3" borderId="8" xfId="0" applyFont="1" applyFill="1" applyBorder="1" applyAlignment="1">
      <alignment vertical="center"/>
    </xf>
    <xf numFmtId="0" fontId="8" fillId="3" borderId="23" xfId="0" applyFont="1" applyFill="1" applyBorder="1" applyAlignment="1">
      <alignment horizontal="center" vertical="center"/>
    </xf>
    <xf numFmtId="3" fontId="9" fillId="0" borderId="25" xfId="0" applyNumberFormat="1" applyFont="1" applyBorder="1" applyAlignment="1">
      <alignment horizontal="right" vertical="center" indent="1"/>
    </xf>
    <xf numFmtId="0" fontId="9" fillId="0" borderId="18" xfId="0" applyFont="1" applyBorder="1" applyAlignment="1">
      <alignment vertical="center"/>
    </xf>
    <xf numFmtId="3" fontId="9" fillId="0" borderId="26" xfId="0" applyNumberFormat="1" applyFont="1" applyBorder="1" applyAlignment="1">
      <alignment horizontal="right" vertical="center" indent="1"/>
    </xf>
    <xf numFmtId="3" fontId="0" fillId="0" borderId="0" xfId="0" applyNumberFormat="1" applyAlignment="1">
      <alignment vertical="center"/>
    </xf>
    <xf numFmtId="3" fontId="9" fillId="0" borderId="27" xfId="0" applyNumberFormat="1" applyFont="1" applyBorder="1" applyAlignment="1">
      <alignment horizontal="right" vertical="center" indent="1"/>
    </xf>
    <xf numFmtId="3" fontId="7" fillId="0" borderId="24" xfId="0" applyNumberFormat="1" applyFont="1" applyBorder="1" applyAlignment="1">
      <alignment horizontal="right" vertical="center" indent="1"/>
    </xf>
    <xf numFmtId="0" fontId="11" fillId="4" borderId="8" xfId="0" applyFont="1" applyFill="1" applyBorder="1" applyAlignment="1">
      <alignment vertical="center"/>
    </xf>
    <xf numFmtId="0" fontId="18" fillId="3" borderId="7" xfId="0" applyFont="1" applyFill="1" applyBorder="1" applyAlignment="1">
      <alignment horizontal="left" vertical="center" indent="1"/>
    </xf>
    <xf numFmtId="3" fontId="12" fillId="4" borderId="24" xfId="0" applyNumberFormat="1" applyFont="1" applyFill="1" applyBorder="1" applyAlignment="1">
      <alignment horizontal="right" vertical="center" indent="1"/>
    </xf>
    <xf numFmtId="0" fontId="10" fillId="2" borderId="0" xfId="0" applyFont="1" applyFill="1" applyAlignment="1">
      <alignment horizontal="left" vertical="center" indent="1"/>
    </xf>
    <xf numFmtId="3" fontId="12" fillId="2" borderId="0" xfId="0" applyNumberFormat="1" applyFont="1" applyFill="1" applyAlignment="1">
      <alignment horizontal="right" vertical="center" indent="1"/>
    </xf>
    <xf numFmtId="4" fontId="0" fillId="2" borderId="0" xfId="0" applyNumberFormat="1" applyFill="1" applyAlignment="1">
      <alignment vertical="center"/>
    </xf>
    <xf numFmtId="3" fontId="0" fillId="2" borderId="0" xfId="0" applyNumberFormat="1" applyFill="1" applyAlignment="1">
      <alignment vertical="center"/>
    </xf>
    <xf numFmtId="0" fontId="0" fillId="2" borderId="0" xfId="0" applyFill="1" applyAlignment="1">
      <alignment vertical="center"/>
    </xf>
    <xf numFmtId="0" fontId="7" fillId="4" borderId="7" xfId="0" applyFont="1" applyFill="1" applyBorder="1" applyAlignment="1">
      <alignment horizontal="left" vertical="center" indent="1"/>
    </xf>
    <xf numFmtId="0" fontId="14" fillId="4" borderId="8" xfId="0" applyFont="1" applyFill="1" applyBorder="1" applyAlignment="1">
      <alignment vertical="center"/>
    </xf>
    <xf numFmtId="0" fontId="7" fillId="4" borderId="23" xfId="0" applyFont="1" applyFill="1" applyBorder="1" applyAlignment="1">
      <alignment horizontal="center" vertical="center"/>
    </xf>
    <xf numFmtId="3" fontId="7" fillId="4" borderId="24" xfId="0" applyNumberFormat="1" applyFont="1" applyFill="1" applyBorder="1" applyAlignment="1">
      <alignment horizontal="right" vertical="center" indent="1"/>
    </xf>
    <xf numFmtId="3" fontId="7" fillId="4" borderId="9" xfId="0" applyNumberFormat="1" applyFont="1" applyFill="1" applyBorder="1" applyAlignment="1">
      <alignment horizontal="right" vertical="center" indent="1"/>
    </xf>
    <xf numFmtId="0" fontId="8" fillId="4" borderId="23" xfId="0" applyFont="1" applyFill="1" applyBorder="1" applyAlignment="1">
      <alignment horizontal="center" vertical="center"/>
    </xf>
    <xf numFmtId="0" fontId="7" fillId="5" borderId="0" xfId="0" applyFont="1" applyFill="1" applyAlignment="1">
      <alignment vertical="center"/>
    </xf>
    <xf numFmtId="0" fontId="19" fillId="3" borderId="8" xfId="0" applyFont="1" applyFill="1" applyBorder="1" applyAlignment="1">
      <alignment vertical="center"/>
    </xf>
    <xf numFmtId="0" fontId="20" fillId="2" borderId="18" xfId="0" applyFont="1" applyFill="1" applyBorder="1" applyAlignment="1">
      <alignment vertical="center"/>
    </xf>
    <xf numFmtId="0" fontId="10" fillId="0" borderId="1" xfId="0" applyFont="1" applyBorder="1" applyAlignment="1">
      <alignment horizontal="left" vertical="center" indent="1"/>
    </xf>
    <xf numFmtId="3" fontId="12" fillId="0" borderId="29" xfId="0" applyNumberFormat="1" applyFont="1" applyBorder="1" applyAlignment="1">
      <alignment horizontal="right" vertical="center" indent="1"/>
    </xf>
    <xf numFmtId="3" fontId="18" fillId="3" borderId="24" xfId="0" applyNumberFormat="1" applyFont="1" applyFill="1" applyBorder="1" applyAlignment="1">
      <alignment horizontal="right" vertical="center" indent="1"/>
    </xf>
    <xf numFmtId="3" fontId="18" fillId="3" borderId="9" xfId="0" applyNumberFormat="1" applyFont="1" applyFill="1" applyBorder="1" applyAlignment="1">
      <alignment horizontal="right" vertical="center" indent="1"/>
    </xf>
    <xf numFmtId="3" fontId="18" fillId="3" borderId="10" xfId="0" applyNumberFormat="1" applyFont="1" applyFill="1" applyBorder="1" applyAlignment="1">
      <alignment horizontal="right" vertical="center" indent="1"/>
    </xf>
    <xf numFmtId="0" fontId="0" fillId="0" borderId="8" xfId="0" applyBorder="1" applyAlignment="1">
      <alignment vertical="center"/>
    </xf>
    <xf numFmtId="3" fontId="12" fillId="0" borderId="30" xfId="0" applyNumberFormat="1" applyFont="1" applyBorder="1" applyAlignment="1">
      <alignment horizontal="right" vertical="center" indent="1"/>
    </xf>
    <xf numFmtId="0" fontId="19" fillId="4" borderId="8" xfId="0" applyFont="1" applyFill="1" applyBorder="1" applyAlignment="1">
      <alignment vertical="center"/>
    </xf>
    <xf numFmtId="0" fontId="13" fillId="3" borderId="8" xfId="0" applyFont="1" applyFill="1" applyBorder="1" applyAlignment="1">
      <alignment vertical="center"/>
    </xf>
    <xf numFmtId="168" fontId="13" fillId="3" borderId="7" xfId="0" applyNumberFormat="1" applyFont="1" applyFill="1" applyBorder="1" applyAlignment="1">
      <alignment horizontal="center" vertical="center"/>
    </xf>
    <xf numFmtId="168" fontId="13" fillId="3" borderId="9" xfId="0" applyNumberFormat="1" applyFont="1" applyFill="1" applyBorder="1" applyAlignment="1">
      <alignment horizontal="center" vertical="center"/>
    </xf>
    <xf numFmtId="168" fontId="13" fillId="3" borderId="10" xfId="0" applyNumberFormat="1" applyFont="1" applyFill="1" applyBorder="1" applyAlignment="1">
      <alignment horizontal="center" vertical="center"/>
    </xf>
    <xf numFmtId="0" fontId="0" fillId="2" borderId="0" xfId="0" applyFill="1"/>
    <xf numFmtId="0" fontId="0" fillId="2" borderId="0" xfId="0" applyFill="1" applyAlignment="1">
      <alignment wrapText="1"/>
    </xf>
    <xf numFmtId="0" fontId="0" fillId="2" borderId="0" xfId="0" applyFill="1" applyAlignment="1">
      <alignment horizontal="left" wrapText="1" indent="5"/>
    </xf>
    <xf numFmtId="0" fontId="22" fillId="2" borderId="0" xfId="0" applyFont="1" applyFill="1" applyAlignment="1">
      <alignment wrapText="1"/>
    </xf>
    <xf numFmtId="0" fontId="23" fillId="3" borderId="7" xfId="0" applyFont="1" applyFill="1" applyBorder="1" applyAlignment="1">
      <alignment horizontal="left" vertical="center" wrapText="1" indent="1"/>
    </xf>
    <xf numFmtId="0" fontId="15" fillId="2" borderId="0" xfId="0" applyFont="1" applyFill="1" applyAlignment="1">
      <alignment wrapText="1"/>
    </xf>
    <xf numFmtId="0" fontId="25" fillId="2" borderId="0" xfId="0" applyFont="1" applyFill="1" applyAlignment="1">
      <alignment wrapText="1"/>
    </xf>
    <xf numFmtId="0" fontId="15" fillId="6" borderId="0" xfId="0" applyFont="1" applyFill="1" applyAlignment="1">
      <alignment horizontal="center" wrapText="1"/>
    </xf>
    <xf numFmtId="0" fontId="0" fillId="2" borderId="0" xfId="0" applyFill="1" applyAlignment="1">
      <alignment horizontal="left" indent="5"/>
    </xf>
    <xf numFmtId="0" fontId="21" fillId="3" borderId="0" xfId="0" applyFont="1" applyFill="1" applyAlignment="1">
      <alignment horizontal="center" wrapText="1"/>
    </xf>
    <xf numFmtId="0" fontId="26" fillId="0" borderId="0" xfId="0" applyFont="1" applyAlignment="1">
      <alignment vertical="top"/>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9" fontId="0" fillId="0" borderId="2" xfId="0" applyNumberFormat="1" applyBorder="1"/>
    <xf numFmtId="0" fontId="9" fillId="2" borderId="28" xfId="0" applyFont="1" applyFill="1" applyBorder="1" applyAlignment="1">
      <alignment horizontal="left" vertical="center" indent="1"/>
    </xf>
    <xf numFmtId="0" fontId="9" fillId="2" borderId="0" xfId="0" applyFont="1" applyFill="1" applyAlignment="1">
      <alignment vertical="center"/>
    </xf>
    <xf numFmtId="0" fontId="9" fillId="2" borderId="31" xfId="0" applyFont="1" applyFill="1" applyBorder="1" applyAlignment="1">
      <alignment vertical="center"/>
    </xf>
    <xf numFmtId="3" fontId="9" fillId="0" borderId="6" xfId="0" applyNumberFormat="1" applyFont="1" applyBorder="1" applyAlignment="1">
      <alignment horizontal="right" vertical="center" indent="1"/>
    </xf>
    <xf numFmtId="3" fontId="9" fillId="0" borderId="32" xfId="0" applyNumberFormat="1" applyFont="1" applyBorder="1" applyAlignment="1">
      <alignment horizontal="right" vertical="center" indent="1"/>
    </xf>
    <xf numFmtId="3" fontId="9" fillId="0" borderId="33" xfId="0" applyNumberFormat="1" applyFont="1" applyBorder="1" applyAlignment="1">
      <alignment horizontal="right" vertical="center" indent="1"/>
    </xf>
    <xf numFmtId="0" fontId="9" fillId="7" borderId="17" xfId="0" applyFont="1" applyFill="1" applyBorder="1" applyAlignment="1">
      <alignment horizontal="left" vertical="center" indent="1"/>
    </xf>
    <xf numFmtId="0" fontId="20" fillId="7" borderId="18" xfId="0" applyFont="1" applyFill="1" applyBorder="1" applyAlignment="1">
      <alignment vertical="center"/>
    </xf>
    <xf numFmtId="0" fontId="9" fillId="7" borderId="18" xfId="0" applyFont="1" applyFill="1" applyBorder="1" applyAlignment="1">
      <alignment vertical="center"/>
    </xf>
    <xf numFmtId="0" fontId="9" fillId="7" borderId="19" xfId="0" applyFont="1" applyFill="1" applyBorder="1" applyAlignment="1">
      <alignment vertical="center"/>
    </xf>
    <xf numFmtId="3" fontId="9" fillId="7" borderId="14" xfId="0" applyNumberFormat="1" applyFont="1" applyFill="1" applyBorder="1" applyAlignment="1">
      <alignment horizontal="right" vertical="center" indent="1"/>
    </xf>
    <xf numFmtId="0" fontId="9" fillId="2" borderId="34" xfId="0" applyFont="1" applyFill="1" applyBorder="1" applyAlignment="1">
      <alignment horizontal="left" vertical="center" indent="1"/>
    </xf>
    <xf numFmtId="0" fontId="9" fillId="2" borderId="18" xfId="0" applyFont="1" applyFill="1" applyBorder="1" applyAlignment="1">
      <alignment horizontal="left" vertical="center" indent="1"/>
    </xf>
    <xf numFmtId="3" fontId="9" fillId="7" borderId="15" xfId="0" applyNumberFormat="1" applyFont="1" applyFill="1" applyBorder="1" applyAlignment="1">
      <alignment horizontal="right" vertical="center" indent="1"/>
    </xf>
    <xf numFmtId="0" fontId="28" fillId="0" borderId="0" xfId="0" applyFont="1" applyAlignment="1">
      <alignment vertical="center"/>
    </xf>
    <xf numFmtId="3" fontId="9" fillId="0" borderId="12" xfId="0" applyNumberFormat="1" applyFont="1" applyBorder="1" applyAlignment="1">
      <alignment horizontal="right" vertical="center" indent="1"/>
    </xf>
    <xf numFmtId="0" fontId="9" fillId="7" borderId="11" xfId="0" applyFont="1" applyFill="1" applyBorder="1" applyAlignment="1">
      <alignment horizontal="left" vertical="center" indent="1"/>
    </xf>
    <xf numFmtId="0" fontId="20" fillId="7" borderId="12" xfId="0" applyFont="1" applyFill="1" applyBorder="1" applyAlignment="1">
      <alignment vertical="center"/>
    </xf>
    <xf numFmtId="0" fontId="9" fillId="7" borderId="12" xfId="0" applyFont="1" applyFill="1" applyBorder="1" applyAlignment="1">
      <alignment vertical="center"/>
    </xf>
    <xf numFmtId="0" fontId="29" fillId="0" borderId="0" xfId="0" applyFont="1" applyAlignment="1">
      <alignment horizontal="left" vertical="center" indent="1"/>
    </xf>
    <xf numFmtId="0" fontId="9" fillId="0" borderId="35" xfId="0" applyFont="1" applyBorder="1" applyAlignment="1">
      <alignment horizontal="left" vertical="center" indent="1"/>
    </xf>
    <xf numFmtId="0" fontId="9" fillId="0" borderId="36" xfId="0" applyFont="1" applyBorder="1" applyAlignment="1">
      <alignment horizontal="left" vertical="center" indent="1"/>
    </xf>
    <xf numFmtId="0" fontId="20" fillId="0" borderId="18" xfId="0" applyFont="1" applyBorder="1" applyAlignment="1">
      <alignment vertical="center" wrapText="1"/>
    </xf>
    <xf numFmtId="0" fontId="20" fillId="0" borderId="19" xfId="0" applyFont="1" applyBorder="1" applyAlignment="1">
      <alignment vertical="center" wrapText="1"/>
    </xf>
    <xf numFmtId="0" fontId="9" fillId="0" borderId="0" xfId="0" applyFont="1" applyAlignment="1">
      <alignment horizontal="left" vertical="center" indent="1"/>
    </xf>
    <xf numFmtId="0" fontId="9" fillId="0" borderId="38" xfId="0" applyFont="1" applyBorder="1" applyAlignment="1">
      <alignment horizontal="left" vertical="center" indent="1"/>
    </xf>
    <xf numFmtId="0" fontId="0" fillId="0" borderId="37" xfId="0" applyBorder="1" applyAlignment="1">
      <alignment vertical="center"/>
    </xf>
    <xf numFmtId="3" fontId="9" fillId="0" borderId="39" xfId="0" applyNumberFormat="1" applyFont="1" applyBorder="1" applyAlignment="1">
      <alignment horizontal="right" vertical="center" indent="1"/>
    </xf>
    <xf numFmtId="0" fontId="9" fillId="0" borderId="40" xfId="0" applyFont="1" applyBorder="1" applyAlignment="1">
      <alignment horizontal="left" vertical="center" indent="1"/>
    </xf>
    <xf numFmtId="0" fontId="9" fillId="0" borderId="41" xfId="0" applyFont="1" applyBorder="1" applyAlignment="1">
      <alignment horizontal="left" vertical="center" indent="1"/>
    </xf>
    <xf numFmtId="4" fontId="7" fillId="2" borderId="0" xfId="0" applyNumberFormat="1" applyFont="1" applyFill="1" applyAlignment="1">
      <alignment vertical="center"/>
    </xf>
    <xf numFmtId="0" fontId="7" fillId="2" borderId="0" xfId="0" applyFont="1" applyFill="1" applyAlignment="1">
      <alignment vertical="center"/>
    </xf>
    <xf numFmtId="0" fontId="27" fillId="2" borderId="18" xfId="0" applyFont="1" applyFill="1" applyBorder="1" applyAlignment="1">
      <alignment horizontal="left" vertical="center" indent="1"/>
    </xf>
    <xf numFmtId="0" fontId="27" fillId="2" borderId="19" xfId="0" applyFont="1" applyFill="1" applyBorder="1" applyAlignment="1">
      <alignment horizontal="left" vertical="center" indent="1"/>
    </xf>
    <xf numFmtId="0" fontId="0" fillId="5" borderId="0" xfId="0" applyFill="1" applyAlignment="1">
      <alignment vertical="center"/>
    </xf>
    <xf numFmtId="0" fontId="32" fillId="5" borderId="0" xfId="0" applyFont="1" applyFill="1" applyAlignment="1">
      <alignment vertical="center"/>
    </xf>
    <xf numFmtId="0" fontId="9" fillId="0" borderId="0" xfId="0" applyFont="1" applyAlignment="1">
      <alignment vertical="center" wrapText="1"/>
    </xf>
    <xf numFmtId="0" fontId="32" fillId="5" borderId="4" xfId="0" applyFont="1" applyFill="1" applyBorder="1" applyAlignment="1">
      <alignment horizontal="left" vertical="center" indent="1"/>
    </xf>
    <xf numFmtId="0" fontId="32" fillId="5" borderId="5" xfId="0" applyFont="1" applyFill="1" applyBorder="1" applyAlignment="1">
      <alignment vertical="center"/>
    </xf>
    <xf numFmtId="0" fontId="0" fillId="5" borderId="5" xfId="0" applyFill="1" applyBorder="1" applyAlignment="1">
      <alignment vertical="center"/>
    </xf>
    <xf numFmtId="0" fontId="31" fillId="5" borderId="6" xfId="0" applyFont="1" applyFill="1" applyBorder="1" applyAlignment="1">
      <alignment horizontal="left" vertical="center" indent="1"/>
    </xf>
    <xf numFmtId="0" fontId="32" fillId="5" borderId="6" xfId="0" applyFont="1" applyFill="1" applyBorder="1" applyAlignment="1">
      <alignment horizontal="left" vertical="center" indent="1"/>
    </xf>
    <xf numFmtId="0" fontId="32" fillId="5" borderId="12" xfId="0" applyFont="1" applyFill="1" applyBorder="1" applyAlignment="1">
      <alignment vertical="center"/>
    </xf>
    <xf numFmtId="0" fontId="0" fillId="5" borderId="12" xfId="0" applyFill="1" applyBorder="1" applyAlignment="1">
      <alignment vertical="center"/>
    </xf>
    <xf numFmtId="0" fontId="0" fillId="5" borderId="42" xfId="0" applyFill="1" applyBorder="1" applyAlignment="1">
      <alignment vertical="center"/>
    </xf>
    <xf numFmtId="0" fontId="0" fillId="5" borderId="31" xfId="0" applyFill="1" applyBorder="1" applyAlignment="1">
      <alignment vertical="center"/>
    </xf>
    <xf numFmtId="0" fontId="31" fillId="5" borderId="20" xfId="0" applyFont="1" applyFill="1" applyBorder="1" applyAlignment="1">
      <alignment horizontal="left" vertical="center" indent="1"/>
    </xf>
    <xf numFmtId="0" fontId="0" fillId="5" borderId="13" xfId="0" applyFill="1" applyBorder="1" applyAlignment="1">
      <alignment vertical="center"/>
    </xf>
    <xf numFmtId="0" fontId="33" fillId="7" borderId="18" xfId="0" applyFont="1" applyFill="1" applyBorder="1" applyAlignment="1">
      <alignment vertical="center"/>
    </xf>
    <xf numFmtId="0" fontId="34" fillId="0" borderId="17" xfId="0" applyFont="1" applyBorder="1" applyAlignment="1">
      <alignment horizontal="left" vertical="center" indent="1"/>
    </xf>
    <xf numFmtId="0" fontId="34" fillId="2" borderId="17" xfId="0" applyFont="1" applyFill="1" applyBorder="1" applyAlignment="1">
      <alignment horizontal="left" vertical="center" indent="1"/>
    </xf>
    <xf numFmtId="0" fontId="34" fillId="2" borderId="11" xfId="0" applyFont="1" applyFill="1" applyBorder="1" applyAlignment="1">
      <alignment horizontal="left" vertical="center" indent="1"/>
    </xf>
    <xf numFmtId="0" fontId="34" fillId="2" borderId="28" xfId="0" applyFont="1" applyFill="1" applyBorder="1" applyAlignment="1">
      <alignment horizontal="left" vertical="center" indent="1"/>
    </xf>
    <xf numFmtId="0" fontId="34" fillId="0" borderId="11" xfId="0" applyFont="1" applyBorder="1" applyAlignment="1">
      <alignment horizontal="left" vertical="center" indent="1"/>
    </xf>
    <xf numFmtId="0" fontId="35" fillId="2" borderId="0" xfId="0" applyFont="1" applyFill="1" applyAlignment="1">
      <alignment horizontal="center"/>
    </xf>
    <xf numFmtId="49" fontId="0" fillId="2" borderId="43" xfId="0" applyNumberFormat="1" applyFill="1" applyBorder="1" applyProtection="1">
      <protection locked="0"/>
    </xf>
    <xf numFmtId="0" fontId="0" fillId="2" borderId="0" xfId="0" applyFill="1" applyAlignment="1">
      <alignment vertical="top"/>
    </xf>
    <xf numFmtId="49" fontId="0" fillId="2" borderId="43" xfId="0" applyNumberFormat="1" applyFill="1" applyBorder="1" applyAlignment="1" applyProtection="1">
      <alignment vertical="top" wrapText="1"/>
      <protection locked="0"/>
    </xf>
    <xf numFmtId="49" fontId="36" fillId="2" borderId="43" xfId="18" applyNumberFormat="1" applyFill="1" applyBorder="1" applyAlignment="1" applyProtection="1">
      <protection locked="0"/>
    </xf>
    <xf numFmtId="0" fontId="15" fillId="3" borderId="0" xfId="0" applyFont="1" applyFill="1"/>
    <xf numFmtId="0" fontId="35" fillId="2" borderId="0" xfId="0" applyFont="1" applyFill="1" applyAlignment="1">
      <alignment horizontal="center"/>
    </xf>
    <xf numFmtId="0" fontId="16" fillId="2" borderId="0" xfId="0" applyFont="1" applyFill="1" applyAlignment="1">
      <alignment horizontal="left"/>
    </xf>
    <xf numFmtId="0" fontId="19" fillId="3" borderId="7" xfId="0" applyFont="1" applyFill="1" applyBorder="1" applyAlignment="1">
      <alignment horizontal="center" vertical="center" wrapText="1"/>
    </xf>
    <xf numFmtId="0" fontId="17" fillId="3" borderId="23" xfId="0" applyFont="1" applyFill="1" applyBorder="1" applyAlignment="1">
      <alignment horizontal="center" vertical="center" wrapText="1"/>
    </xf>
  </cellXfs>
  <cellStyles count="19">
    <cellStyle name="Hyperlink" xfId="1" xr:uid="{00000000-0005-0000-0000-000000000000}"/>
    <cellStyle name="Lien hypertexte" xfId="18" builtinId="8"/>
    <cellStyle name="Lien hypertexte visité" xfId="8" builtinId="9" hidden="1"/>
    <cellStyle name="Lien hypertexte visité" xfId="11" builtinId="9" hidden="1"/>
    <cellStyle name="Lien hypertexte visité" xfId="10" builtinId="9" hidden="1"/>
    <cellStyle name="Lien hypertexte visité" xfId="7" builtinId="9" hidden="1"/>
    <cellStyle name="Lien hypertexte visité" xfId="12" builtinId="9" hidden="1"/>
    <cellStyle name="Lien hypertexte visité" xfId="4" builtinId="9" hidden="1"/>
    <cellStyle name="Lien hypertexte visité" xfId="6" builtinId="9" hidden="1"/>
    <cellStyle name="Lien hypertexte visité" xfId="5" builtinId="9" hidden="1"/>
    <cellStyle name="Lien hypertexte visité" xfId="2" builtinId="9" hidden="1"/>
    <cellStyle name="Lien hypertexte visité" xfId="9" builtinId="9" hidden="1"/>
    <cellStyle name="Lien hypertexte visité" xfId="3" builtinId="9" hidden="1"/>
    <cellStyle name="Milliers 2" xfId="13" xr:uid="{00000000-0005-0000-0000-00000D000000}"/>
    <cellStyle name="Monétaire 2" xfId="15" xr:uid="{00000000-0005-0000-0000-00000E000000}"/>
    <cellStyle name="Monétaire 3" xfId="16" xr:uid="{00000000-0005-0000-0000-00000F000000}"/>
    <cellStyle name="Normal" xfId="0" builtinId="0"/>
    <cellStyle name="Normal 2 2" xfId="17" xr:uid="{00000000-0005-0000-0000-000011000000}"/>
    <cellStyle name="Pourcentage" xfId="14" builtinId="5"/>
  </cellStyles>
  <dxfs count="0"/>
  <tableStyles count="0" defaultTableStyle="TableStyleMedium2" defaultPivotStyle="PivotStyleLight16"/>
  <colors>
    <mruColors>
      <color rgb="FF00A58D"/>
      <color rgb="FFFEE2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emf"/><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7.png"/><Relationship Id="rId5" Type="http://schemas.openxmlformats.org/officeDocument/2006/relationships/image" Target="../media/image5.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1913467</xdr:colOff>
      <xdr:row>27</xdr:row>
      <xdr:rowOff>151317</xdr:rowOff>
    </xdr:from>
    <xdr:to>
      <xdr:col>1</xdr:col>
      <xdr:colOff>1192953</xdr:colOff>
      <xdr:row>29</xdr:row>
      <xdr:rowOff>135219</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13467" y="5378637"/>
          <a:ext cx="1550246" cy="349662"/>
        </a:xfrm>
        <a:prstGeom prst="rect">
          <a:avLst/>
        </a:prstGeom>
      </xdr:spPr>
    </xdr:pic>
    <xdr:clientData/>
  </xdr:twoCellAnchor>
  <xdr:twoCellAnchor editAs="oneCell">
    <xdr:from>
      <xdr:col>1</xdr:col>
      <xdr:colOff>1259839</xdr:colOff>
      <xdr:row>26</xdr:row>
      <xdr:rowOff>41854</xdr:rowOff>
    </xdr:from>
    <xdr:to>
      <xdr:col>1</xdr:col>
      <xdr:colOff>2845982</xdr:colOff>
      <xdr:row>29</xdr:row>
      <xdr:rowOff>176198</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30599" y="5086294"/>
          <a:ext cx="1586143" cy="682984"/>
        </a:xfrm>
        <a:prstGeom prst="rect">
          <a:avLst/>
        </a:prstGeom>
      </xdr:spPr>
    </xdr:pic>
    <xdr:clientData/>
  </xdr:twoCellAnchor>
  <xdr:twoCellAnchor editAs="oneCell">
    <xdr:from>
      <xdr:col>0</xdr:col>
      <xdr:colOff>1236272</xdr:colOff>
      <xdr:row>25</xdr:row>
      <xdr:rowOff>91441</xdr:rowOff>
    </xdr:from>
    <xdr:to>
      <xdr:col>0</xdr:col>
      <xdr:colOff>1841499</xdr:colOff>
      <xdr:row>29</xdr:row>
      <xdr:rowOff>137167</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6272" y="4953001"/>
          <a:ext cx="605227" cy="777246"/>
        </a:xfrm>
        <a:prstGeom prst="rect">
          <a:avLst/>
        </a:prstGeom>
      </xdr:spPr>
    </xdr:pic>
    <xdr:clientData/>
  </xdr:twoCellAnchor>
  <xdr:twoCellAnchor editAs="oneCell">
    <xdr:from>
      <xdr:col>0</xdr:col>
      <xdr:colOff>228600</xdr:colOff>
      <xdr:row>26</xdr:row>
      <xdr:rowOff>42816</xdr:rowOff>
    </xdr:from>
    <xdr:to>
      <xdr:col>0</xdr:col>
      <xdr:colOff>1128243</xdr:colOff>
      <xdr:row>29</xdr:row>
      <xdr:rowOff>120629</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28600" y="5087256"/>
          <a:ext cx="899643" cy="626453"/>
        </a:xfrm>
        <a:prstGeom prst="rect">
          <a:avLst/>
        </a:prstGeom>
      </xdr:spPr>
    </xdr:pic>
    <xdr:clientData/>
  </xdr:twoCellAnchor>
  <xdr:twoCellAnchor editAs="oneCell">
    <xdr:from>
      <xdr:col>0</xdr:col>
      <xdr:colOff>254000</xdr:colOff>
      <xdr:row>21</xdr:row>
      <xdr:rowOff>60960</xdr:rowOff>
    </xdr:from>
    <xdr:to>
      <xdr:col>0</xdr:col>
      <xdr:colOff>1414978</xdr:colOff>
      <xdr:row>25</xdr:row>
      <xdr:rowOff>7458</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254000" y="4191000"/>
          <a:ext cx="1160978" cy="678018"/>
        </a:xfrm>
        <a:prstGeom prst="rect">
          <a:avLst/>
        </a:prstGeom>
      </xdr:spPr>
    </xdr:pic>
    <xdr:clientData/>
  </xdr:twoCellAnchor>
  <xdr:twoCellAnchor editAs="oneCell">
    <xdr:from>
      <xdr:col>0</xdr:col>
      <xdr:colOff>1567180</xdr:colOff>
      <xdr:row>21</xdr:row>
      <xdr:rowOff>154940</xdr:rowOff>
    </xdr:from>
    <xdr:to>
      <xdr:col>1</xdr:col>
      <xdr:colOff>1061720</xdr:colOff>
      <xdr:row>24</xdr:row>
      <xdr:rowOff>119734</xdr:rowOff>
    </xdr:to>
    <xdr:pic>
      <xdr:nvPicPr>
        <xdr:cNvPr id="7" name="Imag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567180" y="4284980"/>
          <a:ext cx="1765300" cy="513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1806787</xdr:colOff>
      <xdr:row>24</xdr:row>
      <xdr:rowOff>14157</xdr:rowOff>
    </xdr:from>
    <xdr:to>
      <xdr:col>0</xdr:col>
      <xdr:colOff>3357033</xdr:colOff>
      <xdr:row>25</xdr:row>
      <xdr:rowOff>180939</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6787" y="5401497"/>
          <a:ext cx="1550246" cy="349662"/>
        </a:xfrm>
        <a:prstGeom prst="rect">
          <a:avLst/>
        </a:prstGeom>
      </xdr:spPr>
    </xdr:pic>
    <xdr:clientData/>
  </xdr:twoCellAnchor>
  <xdr:twoCellAnchor editAs="oneCell">
    <xdr:from>
      <xdr:col>0</xdr:col>
      <xdr:colOff>3423919</xdr:colOff>
      <xdr:row>22</xdr:row>
      <xdr:rowOff>87574</xdr:rowOff>
    </xdr:from>
    <xdr:to>
      <xdr:col>0</xdr:col>
      <xdr:colOff>5010062</xdr:colOff>
      <xdr:row>26</xdr:row>
      <xdr:rowOff>39038</xdr:rowOff>
    </xdr:to>
    <xdr:pic>
      <xdr:nvPicPr>
        <xdr:cNvPr id="7" name="Imag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23919" y="5109154"/>
          <a:ext cx="1586143" cy="682984"/>
        </a:xfrm>
        <a:prstGeom prst="rect">
          <a:avLst/>
        </a:prstGeom>
      </xdr:spPr>
    </xdr:pic>
    <xdr:clientData/>
  </xdr:twoCellAnchor>
  <xdr:twoCellAnchor editAs="oneCell">
    <xdr:from>
      <xdr:col>0</xdr:col>
      <xdr:colOff>1129592</xdr:colOff>
      <xdr:row>21</xdr:row>
      <xdr:rowOff>137161</xdr:rowOff>
    </xdr:from>
    <xdr:to>
      <xdr:col>0</xdr:col>
      <xdr:colOff>1734819</xdr:colOff>
      <xdr:row>26</xdr:row>
      <xdr:rowOff>7</xdr:rowOff>
    </xdr:to>
    <xdr:pic>
      <xdr:nvPicPr>
        <xdr:cNvPr id="8" name="Imag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29592" y="4975861"/>
          <a:ext cx="605227" cy="777246"/>
        </a:xfrm>
        <a:prstGeom prst="rect">
          <a:avLst/>
        </a:prstGeom>
      </xdr:spPr>
    </xdr:pic>
    <xdr:clientData/>
  </xdr:twoCellAnchor>
  <xdr:twoCellAnchor editAs="oneCell">
    <xdr:from>
      <xdr:col>0</xdr:col>
      <xdr:colOff>121920</xdr:colOff>
      <xdr:row>22</xdr:row>
      <xdr:rowOff>88536</xdr:rowOff>
    </xdr:from>
    <xdr:to>
      <xdr:col>0</xdr:col>
      <xdr:colOff>1021563</xdr:colOff>
      <xdr:row>25</xdr:row>
      <xdr:rowOff>166349</xdr:rowOff>
    </xdr:to>
    <xdr:pic>
      <xdr:nvPicPr>
        <xdr:cNvPr id="9" name="Imag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1920" y="5110116"/>
          <a:ext cx="899643" cy="626453"/>
        </a:xfrm>
        <a:prstGeom prst="rect">
          <a:avLst/>
        </a:prstGeom>
      </xdr:spPr>
    </xdr:pic>
    <xdr:clientData/>
  </xdr:twoCellAnchor>
  <xdr:twoCellAnchor editAs="oneCell">
    <xdr:from>
      <xdr:col>0</xdr:col>
      <xdr:colOff>147320</xdr:colOff>
      <xdr:row>17</xdr:row>
      <xdr:rowOff>106680</xdr:rowOff>
    </xdr:from>
    <xdr:to>
      <xdr:col>0</xdr:col>
      <xdr:colOff>1308298</xdr:colOff>
      <xdr:row>21</xdr:row>
      <xdr:rowOff>53178</xdr:rowOff>
    </xdr:to>
    <xdr:pic>
      <xdr:nvPicPr>
        <xdr:cNvPr id="10" name="Imag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5"/>
        <a:stretch>
          <a:fillRect/>
        </a:stretch>
      </xdr:blipFill>
      <xdr:spPr>
        <a:xfrm>
          <a:off x="147320" y="4213860"/>
          <a:ext cx="1160978" cy="678018"/>
        </a:xfrm>
        <a:prstGeom prst="rect">
          <a:avLst/>
        </a:prstGeom>
      </xdr:spPr>
    </xdr:pic>
    <xdr:clientData/>
  </xdr:twoCellAnchor>
  <xdr:twoCellAnchor editAs="oneCell">
    <xdr:from>
      <xdr:col>0</xdr:col>
      <xdr:colOff>1460500</xdr:colOff>
      <xdr:row>18</xdr:row>
      <xdr:rowOff>17780</xdr:rowOff>
    </xdr:from>
    <xdr:to>
      <xdr:col>0</xdr:col>
      <xdr:colOff>3225800</xdr:colOff>
      <xdr:row>20</xdr:row>
      <xdr:rowOff>165454</xdr:rowOff>
    </xdr:to>
    <xdr:pic>
      <xdr:nvPicPr>
        <xdr:cNvPr id="11" name="Image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460500" y="4307840"/>
          <a:ext cx="1765300" cy="513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363855</xdr:colOff>
      <xdr:row>2</xdr:row>
      <xdr:rowOff>116205</xdr:rowOff>
    </xdr:from>
    <xdr:to>
      <xdr:col>12</xdr:col>
      <xdr:colOff>306705</xdr:colOff>
      <xdr:row>5</xdr:row>
      <xdr:rowOff>11430</xdr:rowOff>
    </xdr:to>
    <xdr:sp macro="" textlink="">
      <xdr:nvSpPr>
        <xdr:cNvPr id="12" name="ZoneTexte 11">
          <a:extLst>
            <a:ext uri="{FF2B5EF4-FFF2-40B4-BE49-F238E27FC236}">
              <a16:creationId xmlns:a16="http://schemas.microsoft.com/office/drawing/2014/main" id="{00000000-0008-0000-0100-00000C000000}"/>
            </a:ext>
            <a:ext uri="{147F2762-F138-4A5C-976F-8EAC2B608ADB}">
              <a16:predDERef xmlns:a16="http://schemas.microsoft.com/office/drawing/2014/main" pred="{00000000-0008-0000-0000-00000B000000}"/>
            </a:ext>
          </a:extLst>
        </xdr:cNvPr>
        <xdr:cNvSpPr txBox="1"/>
      </xdr:nvSpPr>
      <xdr:spPr>
        <a:xfrm>
          <a:off x="8143875" y="802005"/>
          <a:ext cx="6526530" cy="771525"/>
        </a:xfrm>
        <a:prstGeom prst="rect">
          <a:avLst/>
        </a:prstGeom>
        <a:solidFill>
          <a:schemeClr val="bg1">
            <a:lumMod val="85000"/>
          </a:schemeClr>
        </a:solidFill>
        <a:ln w="9525" cmpd="sng">
          <a:solidFill>
            <a:srgbClr val="00A58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a:t>Vous retrouverez cette somme dans vos comptes courants mais aussi comptes d'épargnes non bloqués (ex Livret A)</a:t>
          </a:r>
        </a:p>
      </xdr:txBody>
    </xdr:sp>
    <xdr:clientData/>
  </xdr:twoCellAnchor>
  <xdr:twoCellAnchor>
    <xdr:from>
      <xdr:col>2</xdr:col>
      <xdr:colOff>91440</xdr:colOff>
      <xdr:row>3</xdr:row>
      <xdr:rowOff>233681</xdr:rowOff>
    </xdr:from>
    <xdr:to>
      <xdr:col>3</xdr:col>
      <xdr:colOff>266700</xdr:colOff>
      <xdr:row>3</xdr:row>
      <xdr:rowOff>244567</xdr:rowOff>
    </xdr:to>
    <xdr:cxnSp macro="">
      <xdr:nvCxnSpPr>
        <xdr:cNvPr id="13" name="Connecteur droit avec flèche 12">
          <a:extLst>
            <a:ext uri="{FF2B5EF4-FFF2-40B4-BE49-F238E27FC236}">
              <a16:creationId xmlns:a16="http://schemas.microsoft.com/office/drawing/2014/main" id="{00000000-0008-0000-0100-00000D000000}"/>
            </a:ext>
          </a:extLst>
        </xdr:cNvPr>
        <xdr:cNvCxnSpPr/>
      </xdr:nvCxnSpPr>
      <xdr:spPr>
        <a:xfrm flipV="1">
          <a:off x="7147560" y="1109981"/>
          <a:ext cx="914400" cy="10886"/>
        </a:xfrm>
        <a:prstGeom prst="straightConnector1">
          <a:avLst/>
        </a:prstGeom>
        <a:ln w="57150">
          <a:solidFill>
            <a:srgbClr val="00A58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80010</xdr:colOff>
      <xdr:row>7</xdr:row>
      <xdr:rowOff>78105</xdr:rowOff>
    </xdr:from>
    <xdr:to>
      <xdr:col>9</xdr:col>
      <xdr:colOff>213360</xdr:colOff>
      <xdr:row>8</xdr:row>
      <xdr:rowOff>297180</xdr:rowOff>
    </xdr:to>
    <xdr:sp macro="" textlink="">
      <xdr:nvSpPr>
        <xdr:cNvPr id="14" name="ZoneTexte 13">
          <a:extLst>
            <a:ext uri="{FF2B5EF4-FFF2-40B4-BE49-F238E27FC236}">
              <a16:creationId xmlns:a16="http://schemas.microsoft.com/office/drawing/2014/main" id="{00000000-0008-0000-0100-00000E000000}"/>
            </a:ext>
            <a:ext uri="{147F2762-F138-4A5C-976F-8EAC2B608ADB}">
              <a16:predDERef xmlns:a16="http://schemas.microsoft.com/office/drawing/2014/main" pred="{00000000-0008-0000-0000-00000B000000}"/>
            </a:ext>
          </a:extLst>
        </xdr:cNvPr>
        <xdr:cNvSpPr txBox="1"/>
      </xdr:nvSpPr>
      <xdr:spPr>
        <a:xfrm>
          <a:off x="7860030" y="2021205"/>
          <a:ext cx="4522470" cy="401955"/>
        </a:xfrm>
        <a:prstGeom prst="rect">
          <a:avLst/>
        </a:prstGeom>
        <a:solidFill>
          <a:schemeClr val="bg1">
            <a:lumMod val="85000"/>
          </a:schemeClr>
        </a:solidFill>
        <a:ln w="9525" cmpd="sng">
          <a:solidFill>
            <a:srgbClr val="00A58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a:t>Si la structure nn'est pas assujettie à la TVA, indiquez 0%</a:t>
          </a:r>
        </a:p>
      </xdr:txBody>
    </xdr:sp>
    <xdr:clientData/>
  </xdr:twoCellAnchor>
  <xdr:twoCellAnchor>
    <xdr:from>
      <xdr:col>2</xdr:col>
      <xdr:colOff>91440</xdr:colOff>
      <xdr:row>5</xdr:row>
      <xdr:rowOff>15240</xdr:rowOff>
    </xdr:from>
    <xdr:to>
      <xdr:col>2</xdr:col>
      <xdr:colOff>647700</xdr:colOff>
      <xdr:row>9</xdr:row>
      <xdr:rowOff>320040</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a:xfrm>
          <a:off x="7139940" y="1577340"/>
          <a:ext cx="556260" cy="1226820"/>
        </a:xfrm>
        <a:prstGeom prst="rightBrace">
          <a:avLst/>
        </a:prstGeom>
        <a:ln w="28575">
          <a:solidFill>
            <a:srgbClr val="00A58D"/>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427567</xdr:colOff>
      <xdr:row>79</xdr:row>
      <xdr:rowOff>21777</xdr:rowOff>
    </xdr:from>
    <xdr:to>
      <xdr:col>2</xdr:col>
      <xdr:colOff>385233</xdr:colOff>
      <xdr:row>80</xdr:row>
      <xdr:rowOff>119979</xdr:rowOff>
    </xdr:to>
    <xdr:pic>
      <xdr:nvPicPr>
        <xdr:cNvPr id="11" name="Imag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03967" y="16732437"/>
          <a:ext cx="1550246" cy="349662"/>
        </a:xfrm>
        <a:prstGeom prst="rect">
          <a:avLst/>
        </a:prstGeom>
      </xdr:spPr>
    </xdr:pic>
    <xdr:clientData/>
  </xdr:twoCellAnchor>
  <xdr:twoCellAnchor editAs="oneCell">
    <xdr:from>
      <xdr:col>3</xdr:col>
      <xdr:colOff>25399</xdr:colOff>
      <xdr:row>78</xdr:row>
      <xdr:rowOff>163774</xdr:rowOff>
    </xdr:from>
    <xdr:to>
      <xdr:col>3</xdr:col>
      <xdr:colOff>1615171</xdr:colOff>
      <xdr:row>81</xdr:row>
      <xdr:rowOff>92378</xdr:rowOff>
    </xdr:to>
    <xdr:pic>
      <xdr:nvPicPr>
        <xdr:cNvPr id="12" name="Image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51579" y="16622974"/>
          <a:ext cx="1586143" cy="682984"/>
        </a:xfrm>
        <a:prstGeom prst="rect">
          <a:avLst/>
        </a:prstGeom>
      </xdr:spPr>
    </xdr:pic>
    <xdr:clientData/>
  </xdr:twoCellAnchor>
  <xdr:twoCellAnchor editAs="oneCell">
    <xdr:from>
      <xdr:col>0</xdr:col>
      <xdr:colOff>1464872</xdr:colOff>
      <xdr:row>77</xdr:row>
      <xdr:rowOff>243841</xdr:rowOff>
    </xdr:from>
    <xdr:to>
      <xdr:col>1</xdr:col>
      <xdr:colOff>142239</xdr:colOff>
      <xdr:row>81</xdr:row>
      <xdr:rowOff>15247</xdr:rowOff>
    </xdr:to>
    <xdr:pic>
      <xdr:nvPicPr>
        <xdr:cNvPr id="13" name="Imag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64872" y="16451581"/>
          <a:ext cx="605227" cy="777246"/>
        </a:xfrm>
        <a:prstGeom prst="rect">
          <a:avLst/>
        </a:prstGeom>
      </xdr:spPr>
    </xdr:pic>
    <xdr:clientData/>
  </xdr:twoCellAnchor>
  <xdr:twoCellAnchor editAs="oneCell">
    <xdr:from>
      <xdr:col>0</xdr:col>
      <xdr:colOff>426720</xdr:colOff>
      <xdr:row>78</xdr:row>
      <xdr:rowOff>96156</xdr:rowOff>
    </xdr:from>
    <xdr:to>
      <xdr:col>0</xdr:col>
      <xdr:colOff>1326363</xdr:colOff>
      <xdr:row>80</xdr:row>
      <xdr:rowOff>219689</xdr:rowOff>
    </xdr:to>
    <xdr:pic>
      <xdr:nvPicPr>
        <xdr:cNvPr id="14" name="Imag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26720" y="16555356"/>
          <a:ext cx="899643" cy="626453"/>
        </a:xfrm>
        <a:prstGeom prst="rect">
          <a:avLst/>
        </a:prstGeom>
      </xdr:spPr>
    </xdr:pic>
    <xdr:clientData/>
  </xdr:twoCellAnchor>
  <xdr:twoCellAnchor editAs="oneCell">
    <xdr:from>
      <xdr:col>0</xdr:col>
      <xdr:colOff>314960</xdr:colOff>
      <xdr:row>74</xdr:row>
      <xdr:rowOff>236220</xdr:rowOff>
    </xdr:from>
    <xdr:to>
      <xdr:col>0</xdr:col>
      <xdr:colOff>1475938</xdr:colOff>
      <xdr:row>77</xdr:row>
      <xdr:rowOff>159858</xdr:rowOff>
    </xdr:to>
    <xdr:pic>
      <xdr:nvPicPr>
        <xdr:cNvPr id="15" name="Image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5"/>
        <a:stretch>
          <a:fillRect/>
        </a:stretch>
      </xdr:blipFill>
      <xdr:spPr>
        <a:xfrm>
          <a:off x="314960" y="15689580"/>
          <a:ext cx="1160978" cy="678018"/>
        </a:xfrm>
        <a:prstGeom prst="rect">
          <a:avLst/>
        </a:prstGeom>
      </xdr:spPr>
    </xdr:pic>
    <xdr:clientData/>
  </xdr:twoCellAnchor>
  <xdr:twoCellAnchor>
    <xdr:from>
      <xdr:col>16</xdr:col>
      <xdr:colOff>1164771</xdr:colOff>
      <xdr:row>13</xdr:row>
      <xdr:rowOff>3628</xdr:rowOff>
    </xdr:from>
    <xdr:to>
      <xdr:col>17</xdr:col>
      <xdr:colOff>787399</xdr:colOff>
      <xdr:row>15</xdr:row>
      <xdr:rowOff>203200</xdr:rowOff>
    </xdr:to>
    <xdr:sp macro="" textlink="">
      <xdr:nvSpPr>
        <xdr:cNvPr id="4" name="ZoneTexte 3">
          <a:extLst>
            <a:ext uri="{FF2B5EF4-FFF2-40B4-BE49-F238E27FC236}">
              <a16:creationId xmlns:a16="http://schemas.microsoft.com/office/drawing/2014/main" id="{00000000-0008-0000-0200-000004000000}"/>
            </a:ext>
          </a:extLst>
        </xdr:cNvPr>
        <xdr:cNvSpPr txBox="1"/>
      </xdr:nvSpPr>
      <xdr:spPr>
        <a:xfrm>
          <a:off x="19173371" y="3242128"/>
          <a:ext cx="3292928" cy="605972"/>
        </a:xfrm>
        <a:prstGeom prst="rect">
          <a:avLst/>
        </a:prstGeom>
        <a:solidFill>
          <a:schemeClr val="bg1">
            <a:lumMod val="85000"/>
          </a:schemeClr>
        </a:solidFill>
        <a:ln w="9525" cmpd="sng">
          <a:solidFill>
            <a:srgbClr val="00A58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a:t>Vous pouvez changer la date de début en vous rendant</a:t>
          </a:r>
          <a:r>
            <a:rPr lang="fr-FR" sz="1400" baseline="0"/>
            <a:t> dans l'onglet "A remplir"</a:t>
          </a:r>
          <a:endParaRPr lang="fr-FR" sz="1400"/>
        </a:p>
      </xdr:txBody>
    </xdr:sp>
    <xdr:clientData/>
  </xdr:twoCellAnchor>
  <xdr:twoCellAnchor>
    <xdr:from>
      <xdr:col>16</xdr:col>
      <xdr:colOff>152400</xdr:colOff>
      <xdr:row>14</xdr:row>
      <xdr:rowOff>130629</xdr:rowOff>
    </xdr:from>
    <xdr:to>
      <xdr:col>16</xdr:col>
      <xdr:colOff>1066800</xdr:colOff>
      <xdr:row>14</xdr:row>
      <xdr:rowOff>141515</xdr:rowOff>
    </xdr:to>
    <xdr:cxnSp macro="">
      <xdr:nvCxnSpPr>
        <xdr:cNvPr id="6" name="Connecteur droit avec flèche 5">
          <a:extLst>
            <a:ext uri="{FF2B5EF4-FFF2-40B4-BE49-F238E27FC236}">
              <a16:creationId xmlns:a16="http://schemas.microsoft.com/office/drawing/2014/main" id="{00000000-0008-0000-0200-000006000000}"/>
            </a:ext>
          </a:extLst>
        </xdr:cNvPr>
        <xdr:cNvCxnSpPr/>
      </xdr:nvCxnSpPr>
      <xdr:spPr>
        <a:xfrm flipV="1">
          <a:off x="15871371" y="3505200"/>
          <a:ext cx="914400" cy="10886"/>
        </a:xfrm>
        <a:prstGeom prst="straightConnector1">
          <a:avLst/>
        </a:prstGeom>
        <a:ln w="57150">
          <a:solidFill>
            <a:srgbClr val="00A58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1050471</xdr:colOff>
      <xdr:row>49</xdr:row>
      <xdr:rowOff>25400</xdr:rowOff>
    </xdr:from>
    <xdr:to>
      <xdr:col>17</xdr:col>
      <xdr:colOff>609601</xdr:colOff>
      <xdr:row>55</xdr:row>
      <xdr:rowOff>63500</xdr:rowOff>
    </xdr:to>
    <xdr:sp macro="" textlink="">
      <xdr:nvSpPr>
        <xdr:cNvPr id="18" name="ZoneTexte 17">
          <a:extLst>
            <a:ext uri="{FF2B5EF4-FFF2-40B4-BE49-F238E27FC236}">
              <a16:creationId xmlns:a16="http://schemas.microsoft.com/office/drawing/2014/main" id="{00000000-0008-0000-0200-000012000000}"/>
            </a:ext>
          </a:extLst>
        </xdr:cNvPr>
        <xdr:cNvSpPr txBox="1"/>
      </xdr:nvSpPr>
      <xdr:spPr>
        <a:xfrm>
          <a:off x="19059071" y="13576300"/>
          <a:ext cx="3229430" cy="1485900"/>
        </a:xfrm>
        <a:prstGeom prst="rect">
          <a:avLst/>
        </a:prstGeom>
        <a:solidFill>
          <a:schemeClr val="bg1">
            <a:lumMod val="85000"/>
          </a:schemeClr>
        </a:solidFill>
        <a:ln w="9525" cmpd="sng">
          <a:solidFill>
            <a:srgbClr val="00A58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a:t>Si vous n'avez</a:t>
          </a:r>
          <a:r>
            <a:rPr lang="fr-FR" sz="1400" baseline="0"/>
            <a:t> pas de visibilité sur ces montants par mois, il est possible de s'appuyer sur votre budget prévisionnel et de le lisser sur une année (montant annuel / 12). Sinon, appuyez-vous sur vos relevés bancaire de l'année n-1</a:t>
          </a:r>
        </a:p>
      </xdr:txBody>
    </xdr:sp>
    <xdr:clientData/>
  </xdr:twoCellAnchor>
  <xdr:twoCellAnchor>
    <xdr:from>
      <xdr:col>16</xdr:col>
      <xdr:colOff>88900</xdr:colOff>
      <xdr:row>50</xdr:row>
      <xdr:rowOff>127001</xdr:rowOff>
    </xdr:from>
    <xdr:to>
      <xdr:col>16</xdr:col>
      <xdr:colOff>1003300</xdr:colOff>
      <xdr:row>50</xdr:row>
      <xdr:rowOff>137887</xdr:rowOff>
    </xdr:to>
    <xdr:cxnSp macro="">
      <xdr:nvCxnSpPr>
        <xdr:cNvPr id="19" name="Connecteur droit avec flèche 18">
          <a:extLst>
            <a:ext uri="{FF2B5EF4-FFF2-40B4-BE49-F238E27FC236}">
              <a16:creationId xmlns:a16="http://schemas.microsoft.com/office/drawing/2014/main" id="{00000000-0008-0000-0200-000013000000}"/>
            </a:ext>
          </a:extLst>
        </xdr:cNvPr>
        <xdr:cNvCxnSpPr/>
      </xdr:nvCxnSpPr>
      <xdr:spPr>
        <a:xfrm flipV="1">
          <a:off x="18097500" y="13855701"/>
          <a:ext cx="914400" cy="10886"/>
        </a:xfrm>
        <a:prstGeom prst="straightConnector1">
          <a:avLst/>
        </a:prstGeom>
        <a:ln w="57150">
          <a:solidFill>
            <a:srgbClr val="00A58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114300</xdr:colOff>
      <xdr:row>58</xdr:row>
      <xdr:rowOff>114301</xdr:rowOff>
    </xdr:from>
    <xdr:to>
      <xdr:col>16</xdr:col>
      <xdr:colOff>1028700</xdr:colOff>
      <xdr:row>58</xdr:row>
      <xdr:rowOff>125187</xdr:rowOff>
    </xdr:to>
    <xdr:cxnSp macro="">
      <xdr:nvCxnSpPr>
        <xdr:cNvPr id="21" name="Connecteur droit avec flèche 20">
          <a:extLst>
            <a:ext uri="{FF2B5EF4-FFF2-40B4-BE49-F238E27FC236}">
              <a16:creationId xmlns:a16="http://schemas.microsoft.com/office/drawing/2014/main" id="{00000000-0008-0000-0200-000015000000}"/>
            </a:ext>
          </a:extLst>
        </xdr:cNvPr>
        <xdr:cNvCxnSpPr/>
      </xdr:nvCxnSpPr>
      <xdr:spPr>
        <a:xfrm flipV="1">
          <a:off x="18122900" y="15875001"/>
          <a:ext cx="914400" cy="10886"/>
        </a:xfrm>
        <a:prstGeom prst="straightConnector1">
          <a:avLst/>
        </a:prstGeom>
        <a:ln w="57150">
          <a:solidFill>
            <a:srgbClr val="00A58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152400</xdr:colOff>
      <xdr:row>23</xdr:row>
      <xdr:rowOff>101601</xdr:rowOff>
    </xdr:from>
    <xdr:to>
      <xdr:col>16</xdr:col>
      <xdr:colOff>1066800</xdr:colOff>
      <xdr:row>23</xdr:row>
      <xdr:rowOff>112487</xdr:rowOff>
    </xdr:to>
    <xdr:cxnSp macro="">
      <xdr:nvCxnSpPr>
        <xdr:cNvPr id="23" name="Connecteur droit avec flèche 22">
          <a:extLst>
            <a:ext uri="{FF2B5EF4-FFF2-40B4-BE49-F238E27FC236}">
              <a16:creationId xmlns:a16="http://schemas.microsoft.com/office/drawing/2014/main" id="{00000000-0008-0000-0200-000017000000}"/>
            </a:ext>
          </a:extLst>
        </xdr:cNvPr>
        <xdr:cNvCxnSpPr/>
      </xdr:nvCxnSpPr>
      <xdr:spPr>
        <a:xfrm flipV="1">
          <a:off x="18161000" y="6032501"/>
          <a:ext cx="914400" cy="10886"/>
        </a:xfrm>
        <a:prstGeom prst="straightConnector1">
          <a:avLst/>
        </a:prstGeom>
        <a:ln w="57150">
          <a:solidFill>
            <a:srgbClr val="00A58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127000</xdr:colOff>
      <xdr:row>62</xdr:row>
      <xdr:rowOff>139700</xdr:rowOff>
    </xdr:from>
    <xdr:to>
      <xdr:col>16</xdr:col>
      <xdr:colOff>1028700</xdr:colOff>
      <xdr:row>65</xdr:row>
      <xdr:rowOff>152400</xdr:rowOff>
    </xdr:to>
    <xdr:cxnSp macro="">
      <xdr:nvCxnSpPr>
        <xdr:cNvPr id="8" name="Connecteur en angle 7">
          <a:extLst>
            <a:ext uri="{FF2B5EF4-FFF2-40B4-BE49-F238E27FC236}">
              <a16:creationId xmlns:a16="http://schemas.microsoft.com/office/drawing/2014/main" id="{00000000-0008-0000-0200-000008000000}"/>
            </a:ext>
          </a:extLst>
        </xdr:cNvPr>
        <xdr:cNvCxnSpPr/>
      </xdr:nvCxnSpPr>
      <xdr:spPr>
        <a:xfrm>
          <a:off x="18135600" y="16916400"/>
          <a:ext cx="901700" cy="774700"/>
        </a:xfrm>
        <a:prstGeom prst="bentConnector3">
          <a:avLst/>
        </a:prstGeom>
        <a:ln w="57150">
          <a:solidFill>
            <a:srgbClr val="00A58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1092200</xdr:colOff>
      <xdr:row>64</xdr:row>
      <xdr:rowOff>114300</xdr:rowOff>
    </xdr:from>
    <xdr:to>
      <xdr:col>17</xdr:col>
      <xdr:colOff>714828</xdr:colOff>
      <xdr:row>67</xdr:row>
      <xdr:rowOff>63500</xdr:rowOff>
    </xdr:to>
    <xdr:sp macro="" textlink="">
      <xdr:nvSpPr>
        <xdr:cNvPr id="24" name="ZoneTexte 23">
          <a:extLst>
            <a:ext uri="{FF2B5EF4-FFF2-40B4-BE49-F238E27FC236}">
              <a16:creationId xmlns:a16="http://schemas.microsoft.com/office/drawing/2014/main" id="{00000000-0008-0000-0200-000018000000}"/>
            </a:ext>
          </a:extLst>
        </xdr:cNvPr>
        <xdr:cNvSpPr txBox="1"/>
      </xdr:nvSpPr>
      <xdr:spPr>
        <a:xfrm>
          <a:off x="19100800" y="17399000"/>
          <a:ext cx="3292928" cy="711200"/>
        </a:xfrm>
        <a:prstGeom prst="rect">
          <a:avLst/>
        </a:prstGeom>
        <a:solidFill>
          <a:schemeClr val="bg1">
            <a:lumMod val="85000"/>
          </a:schemeClr>
        </a:solidFill>
        <a:ln w="9525" cmpd="sng">
          <a:solidFill>
            <a:srgbClr val="00A58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a:t>Appuyez-vous</a:t>
          </a:r>
          <a:r>
            <a:rPr lang="fr-FR" sz="1400" baseline="0"/>
            <a:t> sur l'échéancier fourni par votre banquier.</a:t>
          </a:r>
        </a:p>
      </xdr:txBody>
    </xdr:sp>
    <xdr:clientData/>
  </xdr:twoCellAnchor>
  <xdr:twoCellAnchor>
    <xdr:from>
      <xdr:col>16</xdr:col>
      <xdr:colOff>76200</xdr:colOff>
      <xdr:row>42</xdr:row>
      <xdr:rowOff>190500</xdr:rowOff>
    </xdr:from>
    <xdr:to>
      <xdr:col>16</xdr:col>
      <xdr:colOff>977900</xdr:colOff>
      <xdr:row>45</xdr:row>
      <xdr:rowOff>203200</xdr:rowOff>
    </xdr:to>
    <xdr:cxnSp macro="">
      <xdr:nvCxnSpPr>
        <xdr:cNvPr id="25" name="Connecteur en angle 24">
          <a:extLst>
            <a:ext uri="{FF2B5EF4-FFF2-40B4-BE49-F238E27FC236}">
              <a16:creationId xmlns:a16="http://schemas.microsoft.com/office/drawing/2014/main" id="{00000000-0008-0000-0200-000019000000}"/>
            </a:ext>
          </a:extLst>
        </xdr:cNvPr>
        <xdr:cNvCxnSpPr/>
      </xdr:nvCxnSpPr>
      <xdr:spPr>
        <a:xfrm>
          <a:off x="18084800" y="12039600"/>
          <a:ext cx="901700" cy="774700"/>
        </a:xfrm>
        <a:prstGeom prst="bentConnector3">
          <a:avLst/>
        </a:prstGeom>
        <a:ln w="57150">
          <a:solidFill>
            <a:srgbClr val="00A58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1041400</xdr:colOff>
      <xdr:row>44</xdr:row>
      <xdr:rowOff>165100</xdr:rowOff>
    </xdr:from>
    <xdr:to>
      <xdr:col>17</xdr:col>
      <xdr:colOff>664028</xdr:colOff>
      <xdr:row>47</xdr:row>
      <xdr:rowOff>114300</xdr:rowOff>
    </xdr:to>
    <xdr:sp macro="" textlink="">
      <xdr:nvSpPr>
        <xdr:cNvPr id="26" name="ZoneTexte 25">
          <a:extLst>
            <a:ext uri="{FF2B5EF4-FFF2-40B4-BE49-F238E27FC236}">
              <a16:creationId xmlns:a16="http://schemas.microsoft.com/office/drawing/2014/main" id="{00000000-0008-0000-0200-00001A000000}"/>
            </a:ext>
          </a:extLst>
        </xdr:cNvPr>
        <xdr:cNvSpPr txBox="1"/>
      </xdr:nvSpPr>
      <xdr:spPr>
        <a:xfrm>
          <a:off x="19050000" y="12522200"/>
          <a:ext cx="3292928" cy="711200"/>
        </a:xfrm>
        <a:prstGeom prst="rect">
          <a:avLst/>
        </a:prstGeom>
        <a:solidFill>
          <a:schemeClr val="bg1">
            <a:lumMod val="85000"/>
          </a:schemeClr>
        </a:solidFill>
        <a:ln w="9525" cmpd="sng">
          <a:solidFill>
            <a:srgbClr val="00A58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a:t>Appuyez-vous</a:t>
          </a:r>
          <a:r>
            <a:rPr lang="fr-FR" sz="1400" baseline="0"/>
            <a:t> sur l'échéancier fourni par votre banquier.</a:t>
          </a:r>
        </a:p>
      </xdr:txBody>
    </xdr:sp>
    <xdr:clientData/>
  </xdr:twoCellAnchor>
  <xdr:twoCellAnchor>
    <xdr:from>
      <xdr:col>16</xdr:col>
      <xdr:colOff>1114425</xdr:colOff>
      <xdr:row>57</xdr:row>
      <xdr:rowOff>180975</xdr:rowOff>
    </xdr:from>
    <xdr:to>
      <xdr:col>17</xdr:col>
      <xdr:colOff>676275</xdr:colOff>
      <xdr:row>60</xdr:row>
      <xdr:rowOff>161925</xdr:rowOff>
    </xdr:to>
    <xdr:sp macro="" textlink="">
      <xdr:nvSpPr>
        <xdr:cNvPr id="27" name="ZoneTexte 26">
          <a:extLst>
            <a:ext uri="{FF2B5EF4-FFF2-40B4-BE49-F238E27FC236}">
              <a16:creationId xmlns:a16="http://schemas.microsoft.com/office/drawing/2014/main" id="{00000000-0008-0000-0200-00001B000000}"/>
            </a:ext>
            <a:ext uri="{147F2762-F138-4A5C-976F-8EAC2B608ADB}">
              <a16:predDERef xmlns:a16="http://schemas.microsoft.com/office/drawing/2014/main" pred="{00000000-0008-0000-0100-00001A000000}"/>
            </a:ext>
          </a:extLst>
        </xdr:cNvPr>
        <xdr:cNvSpPr txBox="1"/>
      </xdr:nvSpPr>
      <xdr:spPr>
        <a:xfrm>
          <a:off x="18726150" y="15373350"/>
          <a:ext cx="3133725" cy="723900"/>
        </a:xfrm>
        <a:prstGeom prst="rect">
          <a:avLst/>
        </a:prstGeom>
        <a:solidFill>
          <a:schemeClr val="bg1">
            <a:lumMod val="85000"/>
          </a:schemeClr>
        </a:solidFill>
        <a:ln w="9525" cmpd="sng">
          <a:solidFill>
            <a:srgbClr val="00A58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a:t>A remplir seulement si vous êtes fiscalisés</a:t>
          </a:r>
          <a:endParaRPr lang="fr-FR" sz="1400" baseline="0"/>
        </a:p>
      </xdr:txBody>
    </xdr:sp>
    <xdr:clientData/>
  </xdr:twoCellAnchor>
  <xdr:twoCellAnchor>
    <xdr:from>
      <xdr:col>16</xdr:col>
      <xdr:colOff>1240970</xdr:colOff>
      <xdr:row>30</xdr:row>
      <xdr:rowOff>165100</xdr:rowOff>
    </xdr:from>
    <xdr:to>
      <xdr:col>19</xdr:col>
      <xdr:colOff>444499</xdr:colOff>
      <xdr:row>32</xdr:row>
      <xdr:rowOff>165100</xdr:rowOff>
    </xdr:to>
    <xdr:sp macro="" textlink="">
      <xdr:nvSpPr>
        <xdr:cNvPr id="28" name="ZoneTexte 27">
          <a:extLst>
            <a:ext uri="{FF2B5EF4-FFF2-40B4-BE49-F238E27FC236}">
              <a16:creationId xmlns:a16="http://schemas.microsoft.com/office/drawing/2014/main" id="{00000000-0008-0000-0200-00001C000000}"/>
            </a:ext>
          </a:extLst>
        </xdr:cNvPr>
        <xdr:cNvSpPr txBox="1"/>
      </xdr:nvSpPr>
      <xdr:spPr>
        <a:xfrm>
          <a:off x="19249570" y="7797800"/>
          <a:ext cx="4448629" cy="508000"/>
        </a:xfrm>
        <a:prstGeom prst="rect">
          <a:avLst/>
        </a:prstGeom>
        <a:solidFill>
          <a:schemeClr val="bg1">
            <a:lumMod val="85000"/>
          </a:schemeClr>
        </a:solidFill>
        <a:ln w="9525" cmpd="sng">
          <a:solidFill>
            <a:srgbClr val="00A58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a:t>Mêmes remarques que sur le chiffre</a:t>
          </a:r>
          <a:r>
            <a:rPr lang="fr-FR" sz="1400" baseline="0"/>
            <a:t> d'affaire.</a:t>
          </a:r>
        </a:p>
      </xdr:txBody>
    </xdr:sp>
    <xdr:clientData/>
  </xdr:twoCellAnchor>
  <xdr:twoCellAnchor>
    <xdr:from>
      <xdr:col>16</xdr:col>
      <xdr:colOff>177800</xdr:colOff>
      <xdr:row>31</xdr:row>
      <xdr:rowOff>152401</xdr:rowOff>
    </xdr:from>
    <xdr:to>
      <xdr:col>16</xdr:col>
      <xdr:colOff>1092200</xdr:colOff>
      <xdr:row>31</xdr:row>
      <xdr:rowOff>163287</xdr:rowOff>
    </xdr:to>
    <xdr:cxnSp macro="">
      <xdr:nvCxnSpPr>
        <xdr:cNvPr id="29" name="Connecteur droit avec flèche 28">
          <a:extLst>
            <a:ext uri="{FF2B5EF4-FFF2-40B4-BE49-F238E27FC236}">
              <a16:creationId xmlns:a16="http://schemas.microsoft.com/office/drawing/2014/main" id="{00000000-0008-0000-0200-00001D000000}"/>
            </a:ext>
          </a:extLst>
        </xdr:cNvPr>
        <xdr:cNvCxnSpPr/>
      </xdr:nvCxnSpPr>
      <xdr:spPr>
        <a:xfrm flipV="1">
          <a:off x="18186400" y="8039101"/>
          <a:ext cx="914400" cy="10886"/>
        </a:xfrm>
        <a:prstGeom prst="straightConnector1">
          <a:avLst/>
        </a:prstGeom>
        <a:ln w="57150">
          <a:solidFill>
            <a:srgbClr val="00A58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101600</xdr:colOff>
      <xdr:row>26</xdr:row>
      <xdr:rowOff>152400</xdr:rowOff>
    </xdr:from>
    <xdr:to>
      <xdr:col>16</xdr:col>
      <xdr:colOff>1104900</xdr:colOff>
      <xdr:row>28</xdr:row>
      <xdr:rowOff>76200</xdr:rowOff>
    </xdr:to>
    <xdr:cxnSp macro="">
      <xdr:nvCxnSpPr>
        <xdr:cNvPr id="30" name="Connecteur en angle 29">
          <a:extLst>
            <a:ext uri="{FF2B5EF4-FFF2-40B4-BE49-F238E27FC236}">
              <a16:creationId xmlns:a16="http://schemas.microsoft.com/office/drawing/2014/main" id="{00000000-0008-0000-0200-00001E000000}"/>
            </a:ext>
          </a:extLst>
        </xdr:cNvPr>
        <xdr:cNvCxnSpPr/>
      </xdr:nvCxnSpPr>
      <xdr:spPr>
        <a:xfrm>
          <a:off x="18110200" y="6769100"/>
          <a:ext cx="1003300" cy="431800"/>
        </a:xfrm>
        <a:prstGeom prst="bentConnector3">
          <a:avLst/>
        </a:prstGeom>
        <a:ln w="57150">
          <a:solidFill>
            <a:srgbClr val="00A58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1231900</xdr:colOff>
      <xdr:row>26</xdr:row>
      <xdr:rowOff>203200</xdr:rowOff>
    </xdr:from>
    <xdr:to>
      <xdr:col>21</xdr:col>
      <xdr:colOff>304800</xdr:colOff>
      <xdr:row>30</xdr:row>
      <xdr:rowOff>76200</xdr:rowOff>
    </xdr:to>
    <xdr:sp macro="" textlink="">
      <xdr:nvSpPr>
        <xdr:cNvPr id="31" name="ZoneTexte 30">
          <a:extLst>
            <a:ext uri="{FF2B5EF4-FFF2-40B4-BE49-F238E27FC236}">
              <a16:creationId xmlns:a16="http://schemas.microsoft.com/office/drawing/2014/main" id="{00000000-0008-0000-0200-00001F000000}"/>
            </a:ext>
          </a:extLst>
        </xdr:cNvPr>
        <xdr:cNvSpPr txBox="1"/>
      </xdr:nvSpPr>
      <xdr:spPr>
        <a:xfrm>
          <a:off x="19321780" y="6985000"/>
          <a:ext cx="5915660" cy="909320"/>
        </a:xfrm>
        <a:prstGeom prst="rect">
          <a:avLst/>
        </a:prstGeom>
        <a:solidFill>
          <a:schemeClr val="bg1">
            <a:lumMod val="85000"/>
          </a:schemeClr>
        </a:solidFill>
        <a:ln w="9525" cmpd="sng">
          <a:solidFill>
            <a:srgbClr val="00A58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aseline="0"/>
            <a:t>Ne pas entrer le montant de la subvention à la date de la notification mais à la date de versement estimée. Appuyez vous, soit sur vos historiques, soit sur un échéancier de versement fournit par votre partenaire financeur.</a:t>
          </a:r>
        </a:p>
      </xdr:txBody>
    </xdr:sp>
    <xdr:clientData/>
  </xdr:twoCellAnchor>
  <xdr:twoCellAnchor editAs="oneCell">
    <xdr:from>
      <xdr:col>16</xdr:col>
      <xdr:colOff>1219200</xdr:colOff>
      <xdr:row>18</xdr:row>
      <xdr:rowOff>114300</xdr:rowOff>
    </xdr:from>
    <xdr:to>
      <xdr:col>21</xdr:col>
      <xdr:colOff>733425</xdr:colOff>
      <xdr:row>26</xdr:row>
      <xdr:rowOff>133350</xdr:rowOff>
    </xdr:to>
    <xdr:pic>
      <xdr:nvPicPr>
        <xdr:cNvPr id="2" name="Image 1">
          <a:extLst>
            <a:ext uri="{FF2B5EF4-FFF2-40B4-BE49-F238E27FC236}">
              <a16:creationId xmlns:a16="http://schemas.microsoft.com/office/drawing/2014/main" id="{00000000-0008-0000-0200-000002000000}"/>
            </a:ext>
            <a:ext uri="{147F2762-F138-4A5C-976F-8EAC2B608ADB}">
              <a16:predDERef xmlns:a16="http://schemas.microsoft.com/office/drawing/2014/main" pred="{00000000-0008-0000-0100-00001F000000}"/>
            </a:ext>
          </a:extLst>
        </xdr:cNvPr>
        <xdr:cNvPicPr>
          <a:picLocks noChangeAspect="1"/>
        </xdr:cNvPicPr>
      </xdr:nvPicPr>
      <xdr:blipFill>
        <a:blip xmlns:r="http://schemas.openxmlformats.org/officeDocument/2006/relationships" r:embed="rId6"/>
        <a:stretch>
          <a:fillRect/>
        </a:stretch>
      </xdr:blipFill>
      <xdr:spPr>
        <a:xfrm>
          <a:off x="18830925" y="4714875"/>
          <a:ext cx="6134100" cy="192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ract.sharepoint.com/C:/R:/Formation/02.%20Formations%20R&#233;seau/5.Parcours%20BLENDED/Axe%202_J'accompagne%20un%20entrepreneur/Parcours_CHALLENGER/2.E-learning/RESSOURCES/VF_15.01.2019/Nouvelle%20note%20d'analys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ract-my.sharepoint.com/Users/mariegabriellel/AppData/Local/Microsoft/Windows/Temporary%20Internet%20Files/Content.Outlook/98VRXJES/Nouvelle%20note%20d'analyse%20modifs%20mai%202019_V11.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Grille%20s&#233;lection%20Offre%20Amor&#231;age%20-%20v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Sommaire"/>
      <sheetName val="Colonnes_Utiles"/>
      <sheetName val="Message"/>
      <sheetName val="Référentiel"/>
      <sheetName val="Impression"/>
      <sheetName val="Listes"/>
      <sheetName val="Admin"/>
      <sheetName val="PRESENTATION"/>
      <sheetName val="ENVIRONNEMENT"/>
      <sheetName val="POSITIONNEMENT"/>
      <sheetName val="MOYENS"/>
      <sheetName val="ENTREPRENEUR"/>
      <sheetName val="ENTREPRENEUR (2)"/>
      <sheetName val="ENTREPRENEUR (3)"/>
      <sheetName val="ENTREPRENEUR (4)"/>
      <sheetName val="BILAN"/>
      <sheetName val="CR"/>
      <sheetName val="BENCHMARK"/>
      <sheetName val="PF"/>
      <sheetName val="REVELATEUR"/>
      <sheetName val="Scoring"/>
      <sheetName val="PV"/>
      <sheetName val="SOURCE"/>
      <sheetName val="CPTE RES"/>
      <sheetName val="SIG"/>
      <sheetName val="ANALYSE FI"/>
      <sheetName val="TABLEAU FI"/>
      <sheetName val="TRESORERIE"/>
      <sheetName val="LIVRABLE ENTREPRENEUR"/>
      <sheetName val="LIVRABLE ENTREPRENEUR (2)"/>
      <sheetName val="PRES_TECH"/>
      <sheetName val="CALCULATEUR"/>
      <sheetName val="PATCH"/>
      <sheetName val="GLOSSAIRE"/>
      <sheetName val="Prêt futur 1"/>
      <sheetName val="Prêt futur 2"/>
      <sheetName val="Prêt futur 3"/>
      <sheetName val="Prêt futur 4"/>
      <sheetName val="Prêt futur 5"/>
      <sheetName val="Prêt futur 6"/>
      <sheetName val="Prêt futur 7"/>
      <sheetName val="Prêt futur 8"/>
      <sheetName val="Prêt futur 9"/>
      <sheetName val="Prêt futur 10"/>
      <sheetName val="Prêt futur 11"/>
      <sheetName val="Prêt passé 1"/>
      <sheetName val="Prêt passé 2"/>
      <sheetName val="Prêt passé 3"/>
      <sheetName val="Prêt passé 4"/>
      <sheetName val="Prêt passé 5"/>
      <sheetName val="Prêt passé 6"/>
      <sheetName val="Suivi CR"/>
      <sheetName val="Suivi Bilan"/>
      <sheetName val="Calcul BFR"/>
      <sheetName val="Suivi année 1"/>
      <sheetName val="Suivi année 2"/>
      <sheetName val="Suivi année 3"/>
      <sheetName val="Suivi année 4"/>
      <sheetName val="Suivi année 5"/>
      <sheetName val="Suivi année 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éférentiel"/>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nnes_Utiles"/>
      <sheetName val="Message"/>
      <sheetName val="Référentiel"/>
      <sheetName val="Impression"/>
      <sheetName val="Admin"/>
      <sheetName val="Listes"/>
      <sheetName val="SELECTION AMORCAGE"/>
      <sheetName val="export"/>
      <sheetName val="ENTREPRENEUR (2)"/>
      <sheetName val="ENTREPRENEUR (3)"/>
      <sheetName val="ENTREPRENEUR (4)"/>
      <sheetName val="Scoring"/>
      <sheetName val="PRES_TECH"/>
      <sheetName val="Prêt futur 1"/>
      <sheetName val="Prêt futur 2"/>
      <sheetName val="Prêt futur 3"/>
      <sheetName val="Prêt futur 4"/>
      <sheetName val="Prêt futur 5"/>
      <sheetName val="Prêt futur 6"/>
      <sheetName val="Prêt futur 7"/>
      <sheetName val="Prêt futur 8"/>
      <sheetName val="Prêt futur 9"/>
      <sheetName val="Prêt futur 10"/>
      <sheetName val="Prêt futur 11"/>
      <sheetName val="Prêt passé 1"/>
      <sheetName val="Prêt passé 2"/>
      <sheetName val="Prêt passé 3"/>
      <sheetName val="Prêt passé 4"/>
      <sheetName val="Prêt passé 5"/>
      <sheetName val="Prêt passé 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19"/>
  <sheetViews>
    <sheetView workbookViewId="0">
      <selection activeCell="F19" sqref="F19"/>
    </sheetView>
  </sheetViews>
  <sheetFormatPr baseColWidth="10" defaultColWidth="11.5" defaultRowHeight="15"/>
  <cols>
    <col min="1" max="1" width="33.1640625" style="67" customWidth="1"/>
    <col min="2" max="2" width="41.6640625" style="67" customWidth="1"/>
    <col min="3" max="16384" width="11.5" style="67"/>
  </cols>
  <sheetData>
    <row r="3" spans="1:2" ht="26">
      <c r="A3" s="141" t="s">
        <v>212</v>
      </c>
      <c r="B3" s="141"/>
    </row>
    <row r="4" spans="1:2" ht="26">
      <c r="A4" s="135"/>
      <c r="B4" s="135"/>
    </row>
    <row r="5" spans="1:2">
      <c r="A5" s="142" t="s">
        <v>213</v>
      </c>
      <c r="B5" s="142"/>
    </row>
    <row r="7" spans="1:2">
      <c r="A7" s="67" t="s">
        <v>214</v>
      </c>
      <c r="B7" s="136"/>
    </row>
    <row r="9" spans="1:2">
      <c r="A9" s="137" t="s">
        <v>215</v>
      </c>
      <c r="B9" s="138"/>
    </row>
    <row r="11" spans="1:2">
      <c r="A11" s="67" t="s">
        <v>216</v>
      </c>
      <c r="B11" s="136"/>
    </row>
    <row r="13" spans="1:2">
      <c r="A13" s="142" t="s">
        <v>217</v>
      </c>
      <c r="B13" s="142"/>
    </row>
    <row r="15" spans="1:2">
      <c r="A15" s="67" t="s">
        <v>218</v>
      </c>
      <c r="B15" s="136"/>
    </row>
    <row r="17" spans="1:2">
      <c r="A17" s="67" t="s">
        <v>219</v>
      </c>
      <c r="B17" s="136"/>
    </row>
    <row r="19" spans="1:2">
      <c r="A19" s="67" t="s">
        <v>220</v>
      </c>
      <c r="B19" s="139"/>
    </row>
  </sheetData>
  <mergeCells count="3">
    <mergeCell ref="A3:B3"/>
    <mergeCell ref="A5:B5"/>
    <mergeCell ref="A13:B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showGridLines="0" workbookViewId="0">
      <selection activeCell="H11" sqref="H11"/>
    </sheetView>
  </sheetViews>
  <sheetFormatPr baseColWidth="10" defaultColWidth="10.6640625" defaultRowHeight="15"/>
  <cols>
    <col min="1" max="1" width="92.1640625" customWidth="1"/>
  </cols>
  <sheetData>
    <row r="1" spans="1:2" ht="16" thickBot="1"/>
    <row r="2" spans="1:2" ht="31" thickBot="1">
      <c r="A2" s="4" t="s">
        <v>0</v>
      </c>
      <c r="B2" s="5"/>
    </row>
    <row r="3" spans="1:2" ht="16" thickBot="1"/>
    <row r="4" spans="1:2" ht="44" thickBot="1">
      <c r="A4" s="4" t="s">
        <v>1</v>
      </c>
      <c r="B4" s="6"/>
    </row>
    <row r="5" spans="1:2" ht="16" thickBot="1"/>
    <row r="6" spans="1:2" ht="16" thickBot="1">
      <c r="A6" t="s">
        <v>2</v>
      </c>
      <c r="B6" s="7">
        <v>0</v>
      </c>
    </row>
    <row r="7" spans="1:2" ht="16" thickBot="1">
      <c r="A7" t="s">
        <v>3</v>
      </c>
      <c r="B7" s="7">
        <v>0</v>
      </c>
    </row>
    <row r="8" spans="1:2">
      <c r="A8" t="s">
        <v>4</v>
      </c>
      <c r="B8" s="7">
        <v>0</v>
      </c>
    </row>
    <row r="9" spans="1:2" ht="28.25" customHeight="1" thickBot="1">
      <c r="A9" s="77" t="s">
        <v>5</v>
      </c>
    </row>
    <row r="10" spans="1:2" ht="31" thickBot="1">
      <c r="A10" s="4" t="s">
        <v>6</v>
      </c>
      <c r="B10" s="80">
        <v>0</v>
      </c>
    </row>
    <row r="11" spans="1:2" ht="16" thickBot="1"/>
    <row r="12" spans="1:2" ht="16" thickBot="1">
      <c r="A12" s="140" t="s">
        <v>7</v>
      </c>
      <c r="B12" s="80"/>
    </row>
  </sheetData>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xr:uid="{00000000-0002-0000-0100-000000000000}">
          <x14:formula1>
            <xm:f>Feuil1!$B$2:$B$5</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A58D"/>
  </sheetPr>
  <dimension ref="A2:BX74"/>
  <sheetViews>
    <sheetView showGridLines="0" tabSelected="1" topLeftCell="A29" zoomScale="70" zoomScaleNormal="70" workbookViewId="0">
      <selection activeCell="E35" sqref="E35:P35"/>
    </sheetView>
  </sheetViews>
  <sheetFormatPr baseColWidth="10" defaultColWidth="11.5" defaultRowHeight="20" customHeight="1"/>
  <cols>
    <col min="1" max="1" width="28.1640625" style="9" customWidth="1"/>
    <col min="2" max="2" width="23.33203125" style="2" customWidth="1"/>
    <col min="3" max="3" width="13.6640625" style="2" customWidth="1"/>
    <col min="4" max="4" width="46.5" style="2" customWidth="1"/>
    <col min="5" max="16" width="12.6640625" style="2" customWidth="1"/>
    <col min="17" max="17" width="53.5" style="8" customWidth="1"/>
    <col min="18" max="16384" width="11.5" style="2"/>
  </cols>
  <sheetData>
    <row r="2" spans="1:22" ht="20" customHeight="1">
      <c r="A2" s="118" t="s">
        <v>8</v>
      </c>
      <c r="B2" s="119"/>
      <c r="C2" s="119"/>
      <c r="D2" s="119"/>
      <c r="E2" s="119"/>
      <c r="F2" s="119"/>
      <c r="G2" s="119"/>
      <c r="H2" s="119"/>
      <c r="I2" s="119"/>
      <c r="J2" s="119"/>
      <c r="K2" s="119"/>
      <c r="L2" s="120"/>
      <c r="M2" s="120"/>
      <c r="N2" s="125"/>
      <c r="P2" s="100"/>
    </row>
    <row r="3" spans="1:22" ht="20" customHeight="1">
      <c r="A3" s="121" t="s">
        <v>9</v>
      </c>
      <c r="B3" s="116"/>
      <c r="C3" s="116"/>
      <c r="D3" s="116"/>
      <c r="E3" s="116"/>
      <c r="F3" s="116"/>
      <c r="G3" s="116"/>
      <c r="H3" s="116"/>
      <c r="I3" s="116"/>
      <c r="J3" s="116"/>
      <c r="K3" s="116"/>
      <c r="L3" s="115"/>
      <c r="M3" s="115"/>
      <c r="N3" s="126"/>
      <c r="P3" s="100"/>
    </row>
    <row r="4" spans="1:22" ht="20" customHeight="1">
      <c r="A4" s="121" t="s">
        <v>10</v>
      </c>
      <c r="B4" s="116"/>
      <c r="C4" s="116"/>
      <c r="D4" s="116"/>
      <c r="E4" s="116"/>
      <c r="F4" s="116"/>
      <c r="G4" s="116"/>
      <c r="H4" s="116"/>
      <c r="I4" s="116"/>
      <c r="J4" s="116"/>
      <c r="K4" s="116"/>
      <c r="L4" s="115"/>
      <c r="M4" s="115"/>
      <c r="N4" s="126"/>
      <c r="P4" s="100"/>
    </row>
    <row r="5" spans="1:22" ht="20" customHeight="1">
      <c r="A5" s="121" t="s">
        <v>11</v>
      </c>
      <c r="B5" s="116"/>
      <c r="C5" s="116"/>
      <c r="D5" s="116"/>
      <c r="E5" s="116"/>
      <c r="F5" s="116"/>
      <c r="G5" s="116"/>
      <c r="H5" s="116"/>
      <c r="I5" s="116"/>
      <c r="J5" s="116"/>
      <c r="K5" s="116"/>
      <c r="L5" s="115"/>
      <c r="M5" s="115"/>
      <c r="N5" s="126"/>
      <c r="P5" s="100"/>
    </row>
    <row r="6" spans="1:22" ht="20" customHeight="1">
      <c r="A6" s="122"/>
      <c r="B6" s="116"/>
      <c r="C6" s="116"/>
      <c r="D6" s="116"/>
      <c r="E6" s="116"/>
      <c r="F6" s="116"/>
      <c r="G6" s="116"/>
      <c r="H6" s="116"/>
      <c r="I6" s="116"/>
      <c r="J6" s="116"/>
      <c r="K6" s="116"/>
      <c r="L6" s="115"/>
      <c r="M6" s="115"/>
      <c r="N6" s="126"/>
      <c r="P6" s="100"/>
    </row>
    <row r="7" spans="1:22" ht="20" customHeight="1">
      <c r="A7" s="122" t="s">
        <v>12</v>
      </c>
      <c r="B7" s="116"/>
      <c r="C7" s="116"/>
      <c r="D7" s="116"/>
      <c r="E7" s="116"/>
      <c r="F7" s="116"/>
      <c r="G7" s="116"/>
      <c r="H7" s="116"/>
      <c r="I7" s="116"/>
      <c r="J7" s="116"/>
      <c r="K7" s="116"/>
      <c r="L7" s="115"/>
      <c r="M7" s="115"/>
      <c r="N7" s="126"/>
      <c r="P7" s="100"/>
    </row>
    <row r="8" spans="1:22" ht="23.5" customHeight="1">
      <c r="A8" s="121" t="s">
        <v>13</v>
      </c>
      <c r="B8" s="116"/>
      <c r="C8" s="116"/>
      <c r="D8" s="116"/>
      <c r="E8" s="116"/>
      <c r="F8" s="116"/>
      <c r="G8" s="116"/>
      <c r="H8" s="116"/>
      <c r="I8" s="116"/>
      <c r="J8" s="116"/>
      <c r="K8" s="116"/>
      <c r="L8" s="115"/>
      <c r="M8" s="115"/>
      <c r="N8" s="126"/>
    </row>
    <row r="9" spans="1:22" ht="23.5" customHeight="1">
      <c r="A9" s="121" t="s">
        <v>14</v>
      </c>
      <c r="B9" s="116"/>
      <c r="C9" s="116"/>
      <c r="D9" s="116"/>
      <c r="E9" s="116"/>
      <c r="F9" s="116"/>
      <c r="G9" s="116"/>
      <c r="H9" s="116"/>
      <c r="I9" s="116"/>
      <c r="J9" s="116"/>
      <c r="K9" s="116"/>
      <c r="L9" s="115"/>
      <c r="M9" s="115"/>
      <c r="N9" s="126"/>
    </row>
    <row r="10" spans="1:22" ht="23.5" customHeight="1">
      <c r="A10" s="121" t="s">
        <v>15</v>
      </c>
      <c r="B10" s="116"/>
      <c r="C10" s="116"/>
      <c r="D10" s="116"/>
      <c r="E10" s="116"/>
      <c r="F10" s="116"/>
      <c r="G10" s="116"/>
      <c r="H10" s="116"/>
      <c r="I10" s="116"/>
      <c r="J10" s="116"/>
      <c r="K10" s="116"/>
      <c r="L10" s="115"/>
      <c r="M10" s="115"/>
      <c r="N10" s="126"/>
    </row>
    <row r="11" spans="1:22" ht="23.5" customHeight="1">
      <c r="A11" s="121" t="s">
        <v>16</v>
      </c>
      <c r="B11" s="116"/>
      <c r="C11" s="116"/>
      <c r="D11" s="116"/>
      <c r="E11" s="116"/>
      <c r="F11" s="116"/>
      <c r="G11" s="116"/>
      <c r="H11" s="116"/>
      <c r="I11" s="116"/>
      <c r="J11" s="116"/>
      <c r="K11" s="116"/>
      <c r="L11" s="115"/>
      <c r="M11" s="115"/>
      <c r="N11" s="126"/>
    </row>
    <row r="12" spans="1:22" ht="23.5" customHeight="1">
      <c r="A12" s="121" t="s">
        <v>17</v>
      </c>
      <c r="B12" s="116"/>
      <c r="C12" s="116"/>
      <c r="D12" s="116"/>
      <c r="E12" s="116"/>
      <c r="F12" s="116"/>
      <c r="G12" s="116"/>
      <c r="H12" s="116"/>
      <c r="I12" s="116"/>
      <c r="J12" s="116"/>
      <c r="K12" s="116"/>
      <c r="L12" s="115"/>
      <c r="M12" s="115"/>
      <c r="N12" s="126"/>
    </row>
    <row r="13" spans="1:22" ht="20" customHeight="1">
      <c r="A13" s="127" t="s">
        <v>18</v>
      </c>
      <c r="B13" s="123"/>
      <c r="C13" s="123"/>
      <c r="D13" s="123"/>
      <c r="E13" s="123"/>
      <c r="F13" s="123"/>
      <c r="G13" s="123"/>
      <c r="H13" s="123"/>
      <c r="I13" s="123"/>
      <c r="J13" s="123"/>
      <c r="K13" s="123"/>
      <c r="L13" s="124"/>
      <c r="M13" s="124"/>
      <c r="N13" s="128"/>
    </row>
    <row r="14" spans="1:22" ht="12" customHeight="1" thickBot="1">
      <c r="E14" s="10"/>
      <c r="F14" s="10"/>
      <c r="G14" s="10"/>
      <c r="H14" s="10"/>
      <c r="I14" s="10"/>
      <c r="J14" s="10"/>
      <c r="K14" s="10"/>
      <c r="L14" s="10"/>
      <c r="M14" s="10"/>
      <c r="N14" s="10"/>
      <c r="O14" s="10"/>
      <c r="P14" s="10"/>
      <c r="Q14" s="2"/>
    </row>
    <row r="15" spans="1:22" s="12" customFormat="1" ht="20" customHeight="1" thickBot="1">
      <c r="A15" s="29" t="s">
        <v>19</v>
      </c>
      <c r="B15" s="63"/>
      <c r="C15" s="63"/>
      <c r="D15" s="63"/>
      <c r="E15" s="64">
        <f>'A remplir'!B2</f>
        <v>0</v>
      </c>
      <c r="F15" s="65">
        <f>IF(E15="","",EOMONTH(E15,1))</f>
        <v>59</v>
      </c>
      <c r="G15" s="65">
        <f t="shared" ref="G15:P15" si="0">IF(F15="","",EOMONTH(F15,1))</f>
        <v>91</v>
      </c>
      <c r="H15" s="65">
        <f t="shared" si="0"/>
        <v>121</v>
      </c>
      <c r="I15" s="65">
        <f t="shared" si="0"/>
        <v>152</v>
      </c>
      <c r="J15" s="65">
        <f t="shared" si="0"/>
        <v>182</v>
      </c>
      <c r="K15" s="65">
        <f t="shared" si="0"/>
        <v>213</v>
      </c>
      <c r="L15" s="65">
        <f t="shared" si="0"/>
        <v>244</v>
      </c>
      <c r="M15" s="65">
        <f t="shared" si="0"/>
        <v>274</v>
      </c>
      <c r="N15" s="65">
        <f t="shared" si="0"/>
        <v>305</v>
      </c>
      <c r="O15" s="65">
        <f t="shared" si="0"/>
        <v>335</v>
      </c>
      <c r="P15" s="66">
        <f t="shared" si="0"/>
        <v>366</v>
      </c>
      <c r="Q15" s="117"/>
    </row>
    <row r="16" spans="1:22" s="12" customFormat="1" ht="20" customHeight="1">
      <c r="A16" s="134" t="s">
        <v>20</v>
      </c>
      <c r="B16" s="14"/>
      <c r="C16" s="14"/>
      <c r="D16" s="15"/>
      <c r="E16" s="16"/>
      <c r="F16" s="17"/>
      <c r="G16" s="17"/>
      <c r="H16" s="17"/>
      <c r="I16" s="17"/>
      <c r="J16" s="17"/>
      <c r="K16" s="17"/>
      <c r="L16" s="17"/>
      <c r="M16" s="17"/>
      <c r="N16" s="17"/>
      <c r="O16" s="17"/>
      <c r="P16" s="18"/>
      <c r="V16" s="95"/>
    </row>
    <row r="17" spans="1:19" s="12" customFormat="1" ht="20" customHeight="1">
      <c r="A17" s="131" t="s">
        <v>21</v>
      </c>
      <c r="B17" s="19"/>
      <c r="C17" s="19"/>
      <c r="D17" s="20"/>
      <c r="E17" s="16"/>
      <c r="F17" s="17"/>
      <c r="G17" s="17"/>
      <c r="H17" s="17"/>
      <c r="I17" s="17"/>
      <c r="J17" s="17"/>
      <c r="K17" s="17"/>
      <c r="L17" s="17"/>
      <c r="M17" s="17"/>
      <c r="N17" s="17"/>
      <c r="O17" s="17"/>
      <c r="P17" s="18"/>
      <c r="Q17" s="100"/>
      <c r="R17" s="21"/>
    </row>
    <row r="18" spans="1:19" s="12" customFormat="1" ht="20" customHeight="1">
      <c r="A18" s="134" t="s">
        <v>22</v>
      </c>
      <c r="B18" s="54"/>
      <c r="C18" s="19"/>
      <c r="D18" s="20"/>
      <c r="E18" s="16"/>
      <c r="F18" s="17"/>
      <c r="G18" s="17"/>
      <c r="H18" s="17"/>
      <c r="I18" s="17"/>
      <c r="J18" s="17"/>
      <c r="K18" s="17"/>
      <c r="L18" s="17"/>
      <c r="M18" s="17"/>
      <c r="N18" s="17"/>
      <c r="O18" s="17"/>
      <c r="P18" s="18"/>
      <c r="R18" s="21"/>
    </row>
    <row r="19" spans="1:19" s="12" customFormat="1" ht="20" customHeight="1">
      <c r="A19" s="87" t="s">
        <v>23</v>
      </c>
      <c r="B19" s="88"/>
      <c r="C19" s="89"/>
      <c r="D19" s="90"/>
      <c r="E19" s="91">
        <f>E20+E22+E21</f>
        <v>0</v>
      </c>
      <c r="F19" s="94">
        <f t="shared" ref="F19:G19" si="1">F20+F22+F21</f>
        <v>0</v>
      </c>
      <c r="G19" s="94">
        <f t="shared" si="1"/>
        <v>0</v>
      </c>
      <c r="H19" s="94">
        <f>H20+H22+H21</f>
        <v>0</v>
      </c>
      <c r="I19" s="94">
        <f t="shared" ref="I19:P19" si="2">I20+I22+I21</f>
        <v>0</v>
      </c>
      <c r="J19" s="94">
        <f t="shared" si="2"/>
        <v>0</v>
      </c>
      <c r="K19" s="94">
        <f t="shared" si="2"/>
        <v>0</v>
      </c>
      <c r="L19" s="94">
        <f t="shared" si="2"/>
        <v>0</v>
      </c>
      <c r="M19" s="94">
        <f t="shared" si="2"/>
        <v>0</v>
      </c>
      <c r="N19" s="94">
        <f t="shared" si="2"/>
        <v>0</v>
      </c>
      <c r="O19" s="94">
        <f t="shared" si="2"/>
        <v>0</v>
      </c>
      <c r="P19" s="94">
        <f t="shared" si="2"/>
        <v>0</v>
      </c>
      <c r="R19" s="21"/>
    </row>
    <row r="20" spans="1:19" ht="20" customHeight="1">
      <c r="B20" s="131" t="s">
        <v>24</v>
      </c>
      <c r="C20" s="93"/>
      <c r="D20" s="92"/>
      <c r="E20" s="16"/>
      <c r="F20" s="17"/>
      <c r="G20" s="17"/>
      <c r="H20" s="17"/>
      <c r="I20" s="17"/>
      <c r="J20" s="17"/>
      <c r="K20" s="17"/>
      <c r="L20" s="17"/>
      <c r="M20" s="17"/>
      <c r="N20" s="17"/>
      <c r="O20" s="17"/>
      <c r="P20" s="18"/>
    </row>
    <row r="21" spans="1:19" ht="20" customHeight="1">
      <c r="B21" s="131" t="s">
        <v>25</v>
      </c>
      <c r="C21" s="113"/>
      <c r="D21" s="114"/>
      <c r="E21" s="16"/>
      <c r="F21" s="17"/>
      <c r="G21" s="17"/>
      <c r="H21" s="17"/>
      <c r="I21" s="17"/>
      <c r="J21" s="17"/>
      <c r="K21" s="17"/>
      <c r="L21" s="17"/>
      <c r="M21" s="17"/>
      <c r="N21" s="17"/>
      <c r="O21" s="17"/>
      <c r="P21" s="18"/>
    </row>
    <row r="22" spans="1:19" s="12" customFormat="1" ht="20" customHeight="1" thickBot="1">
      <c r="A22" s="81"/>
      <c r="B22" s="131" t="s">
        <v>26</v>
      </c>
      <c r="C22" s="82"/>
      <c r="D22" s="83"/>
      <c r="E22" s="84"/>
      <c r="F22" s="85"/>
      <c r="G22" s="85"/>
      <c r="H22" s="85"/>
      <c r="I22" s="85"/>
      <c r="J22" s="85"/>
      <c r="K22" s="85"/>
      <c r="L22" s="85"/>
      <c r="M22" s="85"/>
      <c r="N22" s="85"/>
      <c r="O22" s="85"/>
      <c r="P22" s="86"/>
      <c r="Q22" s="11"/>
      <c r="R22" s="21"/>
    </row>
    <row r="23" spans="1:19" s="12" customFormat="1" ht="20" customHeight="1" thickBot="1">
      <c r="A23" s="46" t="s">
        <v>27</v>
      </c>
      <c r="B23" s="62"/>
      <c r="C23" s="47"/>
      <c r="D23" s="51"/>
      <c r="E23" s="49">
        <f>E19+E18+E17+E16</f>
        <v>0</v>
      </c>
      <c r="F23" s="50">
        <f>F19+F18+F17+F16</f>
        <v>0</v>
      </c>
      <c r="G23" s="50">
        <f t="shared" ref="G23:P23" si="3">G19+G18+G17+G16</f>
        <v>0</v>
      </c>
      <c r="H23" s="50">
        <f t="shared" si="3"/>
        <v>0</v>
      </c>
      <c r="I23" s="50">
        <f t="shared" si="3"/>
        <v>0</v>
      </c>
      <c r="J23" s="50">
        <f t="shared" si="3"/>
        <v>0</v>
      </c>
      <c r="K23" s="50">
        <f t="shared" si="3"/>
        <v>0</v>
      </c>
      <c r="L23" s="50">
        <f t="shared" si="3"/>
        <v>0</v>
      </c>
      <c r="M23" s="50">
        <f t="shared" si="3"/>
        <v>0</v>
      </c>
      <c r="N23" s="50">
        <f t="shared" si="3"/>
        <v>0</v>
      </c>
      <c r="O23" s="50">
        <f t="shared" si="3"/>
        <v>0</v>
      </c>
      <c r="P23" s="50">
        <f t="shared" si="3"/>
        <v>0</v>
      </c>
      <c r="Q23" s="11"/>
      <c r="R23" s="21"/>
    </row>
    <row r="24" spans="1:19" s="12" customFormat="1" ht="14">
      <c r="A24" s="87" t="s">
        <v>28</v>
      </c>
      <c r="B24" s="88"/>
      <c r="C24" s="89"/>
      <c r="D24" s="90"/>
      <c r="E24" s="91">
        <f>E25+E26</f>
        <v>250</v>
      </c>
      <c r="F24" s="94">
        <f>F25+F26</f>
        <v>250</v>
      </c>
      <c r="G24" s="94">
        <f t="shared" ref="G24:P24" si="4">G25+G26</f>
        <v>0</v>
      </c>
      <c r="H24" s="94">
        <f t="shared" si="4"/>
        <v>0</v>
      </c>
      <c r="I24" s="94">
        <f t="shared" si="4"/>
        <v>0</v>
      </c>
      <c r="J24" s="94">
        <f t="shared" si="4"/>
        <v>0</v>
      </c>
      <c r="K24" s="94">
        <f t="shared" si="4"/>
        <v>0</v>
      </c>
      <c r="L24" s="94">
        <f t="shared" si="4"/>
        <v>0</v>
      </c>
      <c r="M24" s="94">
        <f t="shared" si="4"/>
        <v>0</v>
      </c>
      <c r="N24" s="94">
        <f t="shared" si="4"/>
        <v>0</v>
      </c>
      <c r="O24" s="94">
        <f t="shared" si="4"/>
        <v>0</v>
      </c>
      <c r="P24" s="94">
        <f t="shared" si="4"/>
        <v>0</v>
      </c>
      <c r="Q24" s="11"/>
      <c r="R24" s="21"/>
    </row>
    <row r="25" spans="1:19" s="12" customFormat="1" ht="20" customHeight="1">
      <c r="B25" s="134" t="s">
        <v>29</v>
      </c>
      <c r="C25" s="22"/>
      <c r="D25" s="23"/>
      <c r="E25" s="24">
        <v>250</v>
      </c>
      <c r="F25" s="25">
        <v>250</v>
      </c>
      <c r="G25" s="25"/>
      <c r="H25" s="25"/>
      <c r="I25" s="25"/>
      <c r="J25" s="25"/>
      <c r="K25" s="25"/>
      <c r="L25" s="25"/>
      <c r="M25" s="25"/>
      <c r="N25" s="25"/>
      <c r="O25" s="25"/>
      <c r="P25" s="26"/>
      <c r="Q25" s="11"/>
    </row>
    <row r="26" spans="1:19" s="12" customFormat="1" ht="20" customHeight="1">
      <c r="B26" s="134" t="s">
        <v>30</v>
      </c>
      <c r="C26" s="22"/>
      <c r="D26" s="23"/>
      <c r="E26" s="24"/>
      <c r="F26" s="25"/>
      <c r="G26" s="25"/>
      <c r="H26" s="25"/>
      <c r="I26" s="25"/>
      <c r="J26" s="25"/>
      <c r="K26" s="25"/>
      <c r="L26" s="25"/>
      <c r="M26" s="25"/>
      <c r="N26" s="25"/>
      <c r="O26" s="25"/>
      <c r="P26" s="26"/>
      <c r="Q26" s="11"/>
      <c r="R26" s="28"/>
    </row>
    <row r="27" spans="1:19" s="12" customFormat="1" ht="20" customHeight="1">
      <c r="A27" s="87" t="s">
        <v>31</v>
      </c>
      <c r="B27" s="88"/>
      <c r="C27" s="89"/>
      <c r="D27" s="129" t="s">
        <v>32</v>
      </c>
      <c r="E27" s="91">
        <f>E28+E29</f>
        <v>0</v>
      </c>
      <c r="F27" s="94">
        <f>F28+F29</f>
        <v>0</v>
      </c>
      <c r="G27" s="94">
        <f t="shared" ref="G27:P27" si="5">G28+G29</f>
        <v>0</v>
      </c>
      <c r="H27" s="94">
        <f t="shared" si="5"/>
        <v>0</v>
      </c>
      <c r="I27" s="94">
        <f t="shared" si="5"/>
        <v>0</v>
      </c>
      <c r="J27" s="94">
        <f t="shared" si="5"/>
        <v>0</v>
      </c>
      <c r="K27" s="94">
        <f t="shared" si="5"/>
        <v>0</v>
      </c>
      <c r="L27" s="94">
        <f t="shared" si="5"/>
        <v>0</v>
      </c>
      <c r="M27" s="94">
        <f t="shared" si="5"/>
        <v>0</v>
      </c>
      <c r="N27" s="94">
        <f t="shared" si="5"/>
        <v>0</v>
      </c>
      <c r="O27" s="94">
        <f t="shared" si="5"/>
        <v>0</v>
      </c>
      <c r="P27" s="94">
        <f t="shared" si="5"/>
        <v>0</v>
      </c>
      <c r="Q27" s="11"/>
      <c r="R27" s="21"/>
    </row>
    <row r="28" spans="1:19" s="12" customFormat="1" ht="20" customHeight="1">
      <c r="B28" s="132" t="s">
        <v>33</v>
      </c>
      <c r="C28" s="22"/>
      <c r="D28" s="23"/>
      <c r="E28" s="24"/>
      <c r="F28" s="25"/>
      <c r="G28" s="25"/>
      <c r="H28" s="25"/>
      <c r="I28" s="25"/>
      <c r="J28" s="25"/>
      <c r="K28" s="25"/>
      <c r="L28" s="25"/>
      <c r="M28" s="25"/>
      <c r="N28" s="25"/>
      <c r="O28" s="25"/>
      <c r="P28" s="26"/>
      <c r="Q28" s="11"/>
      <c r="R28" s="28"/>
    </row>
    <row r="29" spans="1:19" s="12" customFormat="1" ht="20" customHeight="1">
      <c r="B29" s="133" t="s">
        <v>34</v>
      </c>
      <c r="C29" s="82"/>
      <c r="D29" s="83"/>
      <c r="E29" s="24"/>
      <c r="F29" s="25"/>
      <c r="G29" s="25"/>
      <c r="H29" s="25"/>
      <c r="I29" s="25"/>
      <c r="J29" s="25"/>
      <c r="K29" s="25"/>
      <c r="L29" s="25"/>
      <c r="M29" s="25"/>
      <c r="N29" s="25"/>
      <c r="O29" s="25"/>
      <c r="P29" s="26"/>
      <c r="Q29" s="11"/>
      <c r="R29" s="28"/>
    </row>
    <row r="30" spans="1:19" s="12" customFormat="1" ht="20" customHeight="1">
      <c r="A30" s="131" t="s">
        <v>35</v>
      </c>
      <c r="B30" s="19"/>
      <c r="C30" s="19"/>
      <c r="D30" s="20"/>
      <c r="E30" s="96"/>
      <c r="F30" s="25"/>
      <c r="G30" s="25"/>
      <c r="H30" s="25"/>
      <c r="I30" s="25"/>
      <c r="J30" s="25"/>
      <c r="K30" s="25"/>
      <c r="L30" s="25"/>
      <c r="M30" s="25"/>
      <c r="N30" s="25"/>
      <c r="O30" s="25"/>
      <c r="P30" s="26"/>
      <c r="Q30" s="11"/>
      <c r="R30" s="28"/>
    </row>
    <row r="31" spans="1:19" s="12" customFormat="1" ht="20" customHeight="1">
      <c r="A31" s="97" t="s">
        <v>36</v>
      </c>
      <c r="B31" s="98"/>
      <c r="C31" s="99"/>
      <c r="D31" s="129" t="s">
        <v>32</v>
      </c>
      <c r="E31" s="91">
        <f>E32+E34</f>
        <v>0</v>
      </c>
      <c r="F31" s="94">
        <f>F32+F34</f>
        <v>0</v>
      </c>
      <c r="G31" s="94">
        <f t="shared" ref="G31:P31" si="6">G32+G34</f>
        <v>0</v>
      </c>
      <c r="H31" s="94">
        <f t="shared" si="6"/>
        <v>0</v>
      </c>
      <c r="I31" s="94">
        <f t="shared" si="6"/>
        <v>0</v>
      </c>
      <c r="J31" s="94">
        <f t="shared" si="6"/>
        <v>0</v>
      </c>
      <c r="K31" s="94">
        <f t="shared" si="6"/>
        <v>0</v>
      </c>
      <c r="L31" s="94">
        <f t="shared" si="6"/>
        <v>0</v>
      </c>
      <c r="M31" s="94">
        <f t="shared" si="6"/>
        <v>0</v>
      </c>
      <c r="N31" s="94">
        <f t="shared" si="6"/>
        <v>0</v>
      </c>
      <c r="O31" s="94">
        <f t="shared" si="6"/>
        <v>0</v>
      </c>
      <c r="P31" s="94">
        <f t="shared" si="6"/>
        <v>0</v>
      </c>
      <c r="Q31" s="11"/>
      <c r="R31" s="21"/>
    </row>
    <row r="32" spans="1:19" s="12" customFormat="1" ht="20" customHeight="1">
      <c r="B32" s="132" t="s">
        <v>37</v>
      </c>
      <c r="C32" s="22"/>
      <c r="D32" s="23"/>
      <c r="E32" s="24"/>
      <c r="F32" s="25"/>
      <c r="G32" s="25"/>
      <c r="H32" s="25"/>
      <c r="I32" s="25"/>
      <c r="J32" s="25"/>
      <c r="K32" s="25"/>
      <c r="L32" s="25"/>
      <c r="M32" s="25"/>
      <c r="N32" s="25"/>
      <c r="O32" s="25"/>
      <c r="P32" s="26"/>
      <c r="Q32" s="11"/>
      <c r="R32" s="28"/>
      <c r="S32" s="28"/>
    </row>
    <row r="33" spans="1:76" s="12" customFormat="1" ht="20" customHeight="1">
      <c r="B33" s="132" t="s">
        <v>38</v>
      </c>
      <c r="C33" s="22"/>
      <c r="D33" s="23"/>
      <c r="E33" s="24"/>
      <c r="F33" s="25"/>
      <c r="G33" s="25"/>
      <c r="H33" s="25"/>
      <c r="I33" s="25"/>
      <c r="J33" s="25"/>
      <c r="K33" s="25"/>
      <c r="L33" s="25"/>
      <c r="M33" s="25"/>
      <c r="N33" s="25"/>
      <c r="O33" s="25"/>
      <c r="P33" s="26"/>
      <c r="Q33" s="11"/>
      <c r="R33" s="28"/>
      <c r="S33" s="28"/>
    </row>
    <row r="34" spans="1:76" s="12" customFormat="1" ht="20" customHeight="1" thickBot="1">
      <c r="B34" s="132" t="s">
        <v>36</v>
      </c>
      <c r="C34" s="22"/>
      <c r="D34" s="23"/>
      <c r="E34" s="24"/>
      <c r="F34" s="25"/>
      <c r="G34" s="25"/>
      <c r="H34" s="25"/>
      <c r="I34" s="25"/>
      <c r="J34" s="25"/>
      <c r="K34" s="25"/>
      <c r="L34" s="25"/>
      <c r="M34" s="25"/>
      <c r="N34" s="25"/>
      <c r="O34" s="25"/>
      <c r="P34" s="26"/>
      <c r="Q34" s="11"/>
      <c r="R34" s="28"/>
    </row>
    <row r="35" spans="1:76" s="52" customFormat="1" ht="20" customHeight="1" thickBot="1">
      <c r="A35" s="46" t="s">
        <v>39</v>
      </c>
      <c r="B35" s="62"/>
      <c r="C35" s="47"/>
      <c r="D35" s="48"/>
      <c r="E35" s="49">
        <f>E24+E27+E30+E31</f>
        <v>250</v>
      </c>
      <c r="F35" s="49">
        <f t="shared" ref="F35:P35" si="7">F24+F27+F30+F31</f>
        <v>250</v>
      </c>
      <c r="G35" s="49">
        <f t="shared" si="7"/>
        <v>0</v>
      </c>
      <c r="H35" s="49">
        <f t="shared" si="7"/>
        <v>0</v>
      </c>
      <c r="I35" s="49">
        <f t="shared" si="7"/>
        <v>0</v>
      </c>
      <c r="J35" s="49">
        <f t="shared" si="7"/>
        <v>0</v>
      </c>
      <c r="K35" s="49">
        <f t="shared" si="7"/>
        <v>0</v>
      </c>
      <c r="L35" s="49">
        <f t="shared" si="7"/>
        <v>0</v>
      </c>
      <c r="M35" s="49">
        <f t="shared" si="7"/>
        <v>0</v>
      </c>
      <c r="N35" s="49">
        <f t="shared" si="7"/>
        <v>0</v>
      </c>
      <c r="O35" s="49">
        <f t="shared" si="7"/>
        <v>0</v>
      </c>
      <c r="P35" s="49">
        <f t="shared" si="7"/>
        <v>0</v>
      </c>
      <c r="Q35" s="111"/>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2"/>
      <c r="BU35" s="112"/>
      <c r="BV35" s="112"/>
      <c r="BW35" s="112"/>
      <c r="BX35" s="112"/>
    </row>
    <row r="36" spans="1:76" s="12" customFormat="1" ht="20" customHeight="1" thickBot="1">
      <c r="A36" s="39" t="s">
        <v>40</v>
      </c>
      <c r="B36" s="53"/>
      <c r="C36" s="30"/>
      <c r="D36" s="31"/>
      <c r="E36" s="57">
        <f>E23+E35</f>
        <v>250</v>
      </c>
      <c r="F36" s="58">
        <f>F23+F35</f>
        <v>250</v>
      </c>
      <c r="G36" s="58">
        <f>G23+G35</f>
        <v>0</v>
      </c>
      <c r="H36" s="58">
        <f>H23+H35</f>
        <v>0</v>
      </c>
      <c r="I36" s="58">
        <f>I23+I35</f>
        <v>0</v>
      </c>
      <c r="J36" s="58">
        <f>J23+J35</f>
        <v>0</v>
      </c>
      <c r="K36" s="58">
        <f>K23+K35</f>
        <v>0</v>
      </c>
      <c r="L36" s="58">
        <f>L23+L35</f>
        <v>0</v>
      </c>
      <c r="M36" s="58">
        <f>M23+M35</f>
        <v>0</v>
      </c>
      <c r="N36" s="58">
        <f>N23+N35</f>
        <v>0</v>
      </c>
      <c r="O36" s="58">
        <f>O23+O35</f>
        <v>0</v>
      </c>
      <c r="P36" s="59">
        <f>P23+P35</f>
        <v>0</v>
      </c>
      <c r="Q36" s="11"/>
    </row>
    <row r="37" spans="1:76" ht="12" customHeight="1" thickBot="1">
      <c r="E37" s="10"/>
      <c r="F37" s="10"/>
      <c r="G37" s="10"/>
      <c r="H37" s="10"/>
      <c r="I37" s="10"/>
      <c r="J37" s="10"/>
      <c r="K37" s="10"/>
      <c r="L37" s="10"/>
      <c r="M37" s="10"/>
      <c r="N37" s="10"/>
      <c r="O37" s="10"/>
      <c r="P37" s="10"/>
    </row>
    <row r="38" spans="1:76" ht="20" customHeight="1" thickBot="1">
      <c r="A38" s="29" t="s">
        <v>41</v>
      </c>
      <c r="B38" s="63"/>
      <c r="C38" s="63"/>
      <c r="D38" s="63"/>
      <c r="E38" s="64">
        <f>E15</f>
        <v>0</v>
      </c>
      <c r="F38" s="65">
        <f t="shared" ref="F38:P38" si="8">IF(E38="","",EOMONTH(E38,1))</f>
        <v>59</v>
      </c>
      <c r="G38" s="65">
        <f t="shared" si="8"/>
        <v>91</v>
      </c>
      <c r="H38" s="65">
        <f t="shared" si="8"/>
        <v>121</v>
      </c>
      <c r="I38" s="65">
        <f t="shared" si="8"/>
        <v>152</v>
      </c>
      <c r="J38" s="65">
        <f t="shared" si="8"/>
        <v>182</v>
      </c>
      <c r="K38" s="65">
        <f t="shared" si="8"/>
        <v>213</v>
      </c>
      <c r="L38" s="65">
        <f t="shared" si="8"/>
        <v>244</v>
      </c>
      <c r="M38" s="65">
        <f t="shared" si="8"/>
        <v>274</v>
      </c>
      <c r="N38" s="65">
        <f t="shared" si="8"/>
        <v>305</v>
      </c>
      <c r="O38" s="65">
        <f t="shared" si="8"/>
        <v>335</v>
      </c>
      <c r="P38" s="66">
        <f t="shared" si="8"/>
        <v>366</v>
      </c>
    </row>
    <row r="39" spans="1:76" s="12" customFormat="1" ht="20" customHeight="1">
      <c r="A39" s="87" t="s">
        <v>42</v>
      </c>
      <c r="B39" s="88"/>
      <c r="C39" s="89"/>
      <c r="D39" s="129" t="s">
        <v>32</v>
      </c>
      <c r="E39" s="91">
        <f>SUM(E40:E42)</f>
        <v>0</v>
      </c>
      <c r="F39" s="94">
        <f>SUM(F40:F42)</f>
        <v>0</v>
      </c>
      <c r="G39" s="94">
        <f t="shared" ref="G39:P39" si="9">SUM(G40:G42)</f>
        <v>0</v>
      </c>
      <c r="H39" s="94">
        <f t="shared" si="9"/>
        <v>0</v>
      </c>
      <c r="I39" s="94">
        <f t="shared" si="9"/>
        <v>0</v>
      </c>
      <c r="J39" s="94">
        <f t="shared" si="9"/>
        <v>0</v>
      </c>
      <c r="K39" s="94">
        <f t="shared" si="9"/>
        <v>0</v>
      </c>
      <c r="L39" s="94">
        <f t="shared" si="9"/>
        <v>0</v>
      </c>
      <c r="M39" s="94">
        <f t="shared" si="9"/>
        <v>0</v>
      </c>
      <c r="N39" s="94">
        <f t="shared" si="9"/>
        <v>0</v>
      </c>
      <c r="O39" s="94">
        <f t="shared" si="9"/>
        <v>0</v>
      </c>
      <c r="P39" s="94">
        <f t="shared" si="9"/>
        <v>0</v>
      </c>
      <c r="Q39" s="11"/>
      <c r="R39" s="21"/>
    </row>
    <row r="40" spans="1:76" ht="20" customHeight="1">
      <c r="A40" s="101"/>
      <c r="B40" s="132" t="s">
        <v>43</v>
      </c>
      <c r="C40" s="14"/>
      <c r="D40" s="23"/>
      <c r="E40" s="24"/>
      <c r="F40" s="25"/>
      <c r="G40" s="32"/>
      <c r="H40" s="32"/>
      <c r="I40" s="32"/>
      <c r="J40" s="32"/>
      <c r="K40" s="32"/>
      <c r="L40" s="32"/>
      <c r="M40" s="32"/>
      <c r="N40" s="32"/>
      <c r="O40" s="32"/>
      <c r="P40" s="26"/>
    </row>
    <row r="41" spans="1:76" ht="20" customHeight="1">
      <c r="A41" s="102"/>
      <c r="B41" s="132" t="s">
        <v>44</v>
      </c>
      <c r="C41" s="14"/>
      <c r="D41" s="23"/>
      <c r="E41" s="24"/>
      <c r="F41" s="25"/>
      <c r="G41" s="32"/>
      <c r="H41" s="32"/>
      <c r="I41" s="32"/>
      <c r="J41" s="32"/>
      <c r="K41" s="32"/>
      <c r="L41" s="32"/>
      <c r="M41" s="32"/>
      <c r="N41" s="32"/>
      <c r="O41" s="32"/>
      <c r="P41" s="26"/>
    </row>
    <row r="42" spans="1:76" ht="20" customHeight="1">
      <c r="A42" s="13"/>
      <c r="B42" s="132" t="s">
        <v>45</v>
      </c>
      <c r="C42" s="14"/>
      <c r="D42" s="23"/>
      <c r="E42" s="24"/>
      <c r="F42" s="25"/>
      <c r="G42" s="32"/>
      <c r="H42" s="32"/>
      <c r="I42" s="32"/>
      <c r="J42" s="32"/>
      <c r="K42" s="32"/>
      <c r="L42" s="32"/>
      <c r="M42" s="32"/>
      <c r="N42" s="32"/>
      <c r="O42" s="32"/>
      <c r="P42" s="26"/>
    </row>
    <row r="43" spans="1:76" s="12" customFormat="1" ht="20" customHeight="1">
      <c r="A43" s="87" t="s">
        <v>46</v>
      </c>
      <c r="B43" s="88"/>
      <c r="C43" s="89"/>
      <c r="D43" s="129" t="s">
        <v>32</v>
      </c>
      <c r="E43" s="91">
        <f>SUM(E44:E46)</f>
        <v>0</v>
      </c>
      <c r="F43" s="94">
        <f>SUM(F44:F46)</f>
        <v>0</v>
      </c>
      <c r="G43" s="94">
        <f t="shared" ref="G43:P43" si="10">SUM(G44:G46)</f>
        <v>0</v>
      </c>
      <c r="H43" s="94">
        <f t="shared" si="10"/>
        <v>0</v>
      </c>
      <c r="I43" s="94">
        <f t="shared" si="10"/>
        <v>0</v>
      </c>
      <c r="J43" s="94">
        <f t="shared" si="10"/>
        <v>0</v>
      </c>
      <c r="K43" s="94">
        <f t="shared" si="10"/>
        <v>0</v>
      </c>
      <c r="L43" s="94">
        <f t="shared" si="10"/>
        <v>0</v>
      </c>
      <c r="M43" s="94">
        <f t="shared" si="10"/>
        <v>0</v>
      </c>
      <c r="N43" s="94">
        <f t="shared" si="10"/>
        <v>0</v>
      </c>
      <c r="O43" s="94">
        <f t="shared" si="10"/>
        <v>0</v>
      </c>
      <c r="P43" s="94">
        <f t="shared" si="10"/>
        <v>0</v>
      </c>
      <c r="Q43" s="11"/>
      <c r="R43" s="21"/>
    </row>
    <row r="44" spans="1:76" ht="20" customHeight="1">
      <c r="A44" s="106"/>
      <c r="B44" s="131" t="s">
        <v>47</v>
      </c>
      <c r="C44" s="33"/>
      <c r="D44" s="20"/>
      <c r="E44" s="16"/>
      <c r="F44" s="17"/>
      <c r="G44" s="34"/>
      <c r="H44" s="34"/>
      <c r="I44" s="34"/>
      <c r="J44" s="34"/>
      <c r="K44" s="34"/>
      <c r="L44" s="34"/>
      <c r="M44" s="34"/>
      <c r="N44" s="34"/>
      <c r="O44" s="34"/>
      <c r="P44" s="18"/>
      <c r="R44" s="35"/>
    </row>
    <row r="45" spans="1:76" ht="20" customHeight="1">
      <c r="A45" s="102"/>
      <c r="B45" s="131" t="s">
        <v>25</v>
      </c>
      <c r="C45" s="33"/>
      <c r="D45" s="20"/>
      <c r="E45" s="16"/>
      <c r="F45" s="17"/>
      <c r="G45" s="34"/>
      <c r="H45" s="34"/>
      <c r="I45" s="34"/>
      <c r="J45" s="34"/>
      <c r="K45" s="34"/>
      <c r="L45" s="34"/>
      <c r="M45" s="34"/>
      <c r="N45" s="34"/>
      <c r="O45" s="34"/>
      <c r="P45" s="18"/>
      <c r="R45" s="35"/>
    </row>
    <row r="46" spans="1:76" ht="20" customHeight="1" thickBot="1">
      <c r="A46" s="110"/>
      <c r="B46" s="131" t="s">
        <v>48</v>
      </c>
      <c r="C46" s="33"/>
      <c r="D46" s="20"/>
      <c r="E46" s="16"/>
      <c r="F46" s="17"/>
      <c r="G46" s="34"/>
      <c r="H46" s="34"/>
      <c r="I46" s="34"/>
      <c r="J46" s="34"/>
      <c r="K46" s="34"/>
      <c r="L46" s="34"/>
      <c r="M46" s="34"/>
      <c r="N46" s="34"/>
      <c r="O46" s="34"/>
      <c r="P46" s="18"/>
      <c r="R46" s="35"/>
    </row>
    <row r="47" spans="1:76" ht="20" customHeight="1" thickBot="1">
      <c r="A47" s="46" t="s">
        <v>27</v>
      </c>
      <c r="B47" s="62"/>
      <c r="C47" s="47"/>
      <c r="D47" s="129" t="s">
        <v>32</v>
      </c>
      <c r="E47" s="49">
        <f>E43+E39</f>
        <v>0</v>
      </c>
      <c r="F47" s="50">
        <f>F43+F39</f>
        <v>0</v>
      </c>
      <c r="G47" s="50">
        <f t="shared" ref="G47:P47" si="11">G43+G39</f>
        <v>0</v>
      </c>
      <c r="H47" s="50">
        <f t="shared" si="11"/>
        <v>0</v>
      </c>
      <c r="I47" s="50">
        <f t="shared" si="11"/>
        <v>0</v>
      </c>
      <c r="J47" s="50">
        <f t="shared" si="11"/>
        <v>0</v>
      </c>
      <c r="K47" s="50">
        <f t="shared" si="11"/>
        <v>0</v>
      </c>
      <c r="L47" s="50">
        <f t="shared" si="11"/>
        <v>0</v>
      </c>
      <c r="M47" s="50">
        <f t="shared" si="11"/>
        <v>0</v>
      </c>
      <c r="N47" s="50">
        <f t="shared" si="11"/>
        <v>0</v>
      </c>
      <c r="O47" s="50">
        <f t="shared" si="11"/>
        <v>0</v>
      </c>
      <c r="P47" s="50">
        <f t="shared" si="11"/>
        <v>0</v>
      </c>
    </row>
    <row r="48" spans="1:76" s="12" customFormat="1" ht="20" customHeight="1">
      <c r="A48" s="87" t="s">
        <v>49</v>
      </c>
      <c r="B48" s="88"/>
      <c r="C48" s="89"/>
      <c r="D48" s="129" t="s">
        <v>32</v>
      </c>
      <c r="E48" s="91">
        <f>E49+E50</f>
        <v>0</v>
      </c>
      <c r="F48" s="94">
        <f>F49+F50</f>
        <v>0</v>
      </c>
      <c r="G48" s="94">
        <f t="shared" ref="G48:P48" si="12">G49+G50</f>
        <v>0</v>
      </c>
      <c r="H48" s="94">
        <f t="shared" si="12"/>
        <v>0</v>
      </c>
      <c r="I48" s="94">
        <f t="shared" si="12"/>
        <v>0</v>
      </c>
      <c r="J48" s="94">
        <f t="shared" si="12"/>
        <v>0</v>
      </c>
      <c r="K48" s="94">
        <f t="shared" si="12"/>
        <v>0</v>
      </c>
      <c r="L48" s="94">
        <f t="shared" si="12"/>
        <v>0</v>
      </c>
      <c r="M48" s="94">
        <f t="shared" si="12"/>
        <v>0</v>
      </c>
      <c r="N48" s="94">
        <f t="shared" si="12"/>
        <v>0</v>
      </c>
      <c r="O48" s="94">
        <f t="shared" si="12"/>
        <v>0</v>
      </c>
      <c r="P48" s="94">
        <f t="shared" si="12"/>
        <v>0</v>
      </c>
      <c r="Q48" s="11"/>
      <c r="R48" s="21"/>
    </row>
    <row r="49" spans="1:19" ht="15">
      <c r="A49" s="2"/>
      <c r="B49" s="131" t="s">
        <v>50</v>
      </c>
      <c r="C49" s="78"/>
      <c r="D49" s="79"/>
      <c r="E49" s="16"/>
      <c r="F49" s="17"/>
      <c r="G49" s="34"/>
      <c r="H49" s="34"/>
      <c r="I49" s="34"/>
      <c r="J49" s="34"/>
      <c r="K49" s="34"/>
      <c r="L49" s="34"/>
      <c r="M49" s="34"/>
      <c r="N49" s="34"/>
      <c r="O49" s="34"/>
      <c r="P49" s="36"/>
      <c r="Q49" s="11"/>
      <c r="R49" s="28"/>
    </row>
    <row r="50" spans="1:19" ht="15">
      <c r="A50" s="2"/>
      <c r="B50" s="131" t="s">
        <v>51</v>
      </c>
      <c r="C50" s="103"/>
      <c r="D50" s="104"/>
      <c r="E50" s="16"/>
      <c r="F50" s="17"/>
      <c r="G50" s="34"/>
      <c r="H50" s="34"/>
      <c r="I50" s="34"/>
      <c r="J50" s="34"/>
      <c r="K50" s="34"/>
      <c r="L50" s="34"/>
      <c r="M50" s="34"/>
      <c r="N50" s="34"/>
      <c r="O50" s="34"/>
      <c r="P50" s="36"/>
      <c r="Q50" s="11"/>
      <c r="R50" s="28"/>
    </row>
    <row r="51" spans="1:19" s="12" customFormat="1" ht="20" customHeight="1">
      <c r="A51" s="87" t="s">
        <v>52</v>
      </c>
      <c r="B51" s="88"/>
      <c r="C51" s="89"/>
      <c r="D51" s="129" t="s">
        <v>32</v>
      </c>
      <c r="E51" s="91">
        <f>SUM(E52:E58)</f>
        <v>0</v>
      </c>
      <c r="F51" s="94">
        <f>SUM(F52:F58)</f>
        <v>0</v>
      </c>
      <c r="G51" s="94">
        <f t="shared" ref="G51:P51" si="13">SUM(G52:G58)</f>
        <v>0</v>
      </c>
      <c r="H51" s="94">
        <f t="shared" si="13"/>
        <v>0</v>
      </c>
      <c r="I51" s="94">
        <f>SUM(I52:I58)</f>
        <v>0</v>
      </c>
      <c r="J51" s="94">
        <f t="shared" si="13"/>
        <v>0</v>
      </c>
      <c r="K51" s="94">
        <f t="shared" si="13"/>
        <v>0</v>
      </c>
      <c r="L51" s="94">
        <f t="shared" si="13"/>
        <v>0</v>
      </c>
      <c r="M51" s="94">
        <f t="shared" si="13"/>
        <v>0</v>
      </c>
      <c r="N51" s="94">
        <f t="shared" si="13"/>
        <v>0</v>
      </c>
      <c r="O51" s="94">
        <f t="shared" si="13"/>
        <v>0</v>
      </c>
      <c r="P51" s="94">
        <f t="shared" si="13"/>
        <v>0</v>
      </c>
      <c r="Q51" s="11"/>
      <c r="R51" s="21"/>
    </row>
    <row r="52" spans="1:19" ht="20" customHeight="1">
      <c r="A52" s="105"/>
      <c r="B52" s="131" t="s">
        <v>53</v>
      </c>
      <c r="C52" s="14"/>
      <c r="D52" s="15"/>
      <c r="E52" s="16"/>
      <c r="F52" s="17"/>
      <c r="G52" s="17"/>
      <c r="H52" s="17"/>
      <c r="I52" s="17"/>
      <c r="J52" s="17"/>
      <c r="K52" s="17"/>
      <c r="L52" s="17"/>
      <c r="M52" s="17"/>
      <c r="N52" s="17"/>
      <c r="O52" s="17"/>
      <c r="P52" s="17"/>
      <c r="Q52" s="11"/>
      <c r="R52" s="28"/>
    </row>
    <row r="53" spans="1:19" ht="20" customHeight="1">
      <c r="A53" s="105"/>
      <c r="B53" s="131" t="s">
        <v>54</v>
      </c>
      <c r="C53" s="14"/>
      <c r="D53" s="15"/>
      <c r="E53" s="16"/>
      <c r="F53" s="17"/>
      <c r="G53" s="17"/>
      <c r="H53" s="17"/>
      <c r="I53" s="17"/>
      <c r="J53" s="17"/>
      <c r="K53" s="17"/>
      <c r="L53" s="17"/>
      <c r="M53" s="17"/>
      <c r="N53" s="17"/>
      <c r="O53" s="17"/>
      <c r="P53" s="17"/>
      <c r="Q53" s="11"/>
      <c r="R53" s="28"/>
    </row>
    <row r="54" spans="1:19" ht="20" customHeight="1">
      <c r="A54" s="105"/>
      <c r="B54" s="131" t="s">
        <v>55</v>
      </c>
      <c r="C54" s="14"/>
      <c r="D54" s="15"/>
      <c r="E54" s="16"/>
      <c r="F54" s="17"/>
      <c r="G54" s="17"/>
      <c r="H54" s="17"/>
      <c r="I54" s="17"/>
      <c r="J54" s="17"/>
      <c r="K54" s="17"/>
      <c r="L54" s="17"/>
      <c r="M54" s="17"/>
      <c r="N54" s="17"/>
      <c r="O54" s="17"/>
      <c r="P54" s="17"/>
      <c r="Q54" s="11"/>
      <c r="R54" s="28"/>
    </row>
    <row r="55" spans="1:19" ht="20" customHeight="1">
      <c r="A55" s="105"/>
      <c r="B55" s="131" t="s">
        <v>56</v>
      </c>
      <c r="C55" s="14"/>
      <c r="D55" s="15"/>
      <c r="E55" s="16"/>
      <c r="F55" s="17"/>
      <c r="G55" s="17"/>
      <c r="H55" s="17"/>
      <c r="I55" s="17"/>
      <c r="J55" s="17"/>
      <c r="K55" s="17"/>
      <c r="L55" s="17"/>
      <c r="M55" s="17"/>
      <c r="N55" s="17"/>
      <c r="O55" s="17"/>
      <c r="P55" s="17"/>
      <c r="Q55" s="11"/>
      <c r="R55" s="28"/>
    </row>
    <row r="56" spans="1:19" ht="20" customHeight="1">
      <c r="A56" s="2"/>
      <c r="B56" s="131" t="s">
        <v>57</v>
      </c>
      <c r="C56" s="14"/>
      <c r="D56" s="15"/>
      <c r="E56" s="16"/>
      <c r="F56" s="17"/>
      <c r="G56" s="17"/>
      <c r="H56" s="17"/>
      <c r="I56" s="17"/>
      <c r="J56" s="17"/>
      <c r="K56" s="17"/>
      <c r="L56" s="17"/>
      <c r="M56" s="17"/>
      <c r="N56" s="17"/>
      <c r="O56" s="17"/>
      <c r="P56" s="17"/>
      <c r="Q56" s="11"/>
      <c r="R56" s="28"/>
    </row>
    <row r="57" spans="1:19" ht="20" customHeight="1">
      <c r="A57" s="2"/>
      <c r="B57" s="131" t="s">
        <v>58</v>
      </c>
      <c r="C57" s="14"/>
      <c r="D57" s="15"/>
      <c r="E57" s="16"/>
      <c r="F57" s="17"/>
      <c r="G57" s="34"/>
      <c r="H57" s="34"/>
      <c r="I57" s="34"/>
      <c r="J57" s="34"/>
      <c r="K57" s="34"/>
      <c r="L57" s="34"/>
      <c r="M57" s="34"/>
      <c r="N57" s="34"/>
      <c r="O57" s="34"/>
      <c r="P57" s="36"/>
      <c r="Q57" s="11"/>
      <c r="R57" s="28"/>
    </row>
    <row r="58" spans="1:19" ht="20" customHeight="1">
      <c r="A58" s="2"/>
      <c r="B58" s="131" t="s">
        <v>59</v>
      </c>
      <c r="C58" s="14"/>
      <c r="D58" s="15"/>
      <c r="E58" s="16"/>
      <c r="F58" s="17"/>
      <c r="G58" s="34"/>
      <c r="H58" s="34"/>
      <c r="I58" s="34"/>
      <c r="J58" s="34"/>
      <c r="K58" s="34"/>
      <c r="L58" s="34"/>
      <c r="M58" s="34"/>
      <c r="N58" s="34"/>
      <c r="O58" s="34"/>
      <c r="P58" s="36"/>
      <c r="Q58" s="11"/>
      <c r="R58" s="28"/>
    </row>
    <row r="59" spans="1:19" ht="20" customHeight="1">
      <c r="A59" s="130" t="s">
        <v>60</v>
      </c>
      <c r="B59" s="14"/>
      <c r="C59" s="14"/>
      <c r="D59" s="15"/>
      <c r="E59" s="16"/>
      <c r="F59" s="17"/>
      <c r="G59" s="34"/>
      <c r="H59" s="34"/>
      <c r="I59" s="34"/>
      <c r="J59" s="34"/>
      <c r="K59" s="34"/>
      <c r="L59" s="34"/>
      <c r="M59" s="34"/>
      <c r="N59" s="34"/>
      <c r="O59" s="34"/>
      <c r="P59" s="36"/>
      <c r="R59" s="28"/>
    </row>
    <row r="60" spans="1:19" s="12" customFormat="1" ht="20" customHeight="1">
      <c r="A60" s="87" t="s">
        <v>61</v>
      </c>
      <c r="B60" s="88"/>
      <c r="C60" s="89"/>
      <c r="D60" s="129" t="s">
        <v>32</v>
      </c>
      <c r="E60" s="91">
        <f>E61+E62</f>
        <v>0</v>
      </c>
      <c r="F60" s="94">
        <f>F61+F62</f>
        <v>0</v>
      </c>
      <c r="G60" s="94">
        <f t="shared" ref="G60:P60" si="14">G61+G62</f>
        <v>0</v>
      </c>
      <c r="H60" s="94">
        <f t="shared" si="14"/>
        <v>0</v>
      </c>
      <c r="I60" s="94">
        <f t="shared" si="14"/>
        <v>0</v>
      </c>
      <c r="J60" s="94">
        <f t="shared" si="14"/>
        <v>0</v>
      </c>
      <c r="K60" s="94">
        <f t="shared" si="14"/>
        <v>0</v>
      </c>
      <c r="L60" s="94">
        <f t="shared" si="14"/>
        <v>0</v>
      </c>
      <c r="M60" s="94">
        <f t="shared" si="14"/>
        <v>0</v>
      </c>
      <c r="N60" s="94">
        <f t="shared" si="14"/>
        <v>0</v>
      </c>
      <c r="O60" s="94">
        <f t="shared" si="14"/>
        <v>0</v>
      </c>
      <c r="P60" s="94">
        <f t="shared" si="14"/>
        <v>0</v>
      </c>
      <c r="Q60" s="11"/>
      <c r="R60" s="21"/>
    </row>
    <row r="61" spans="1:19" ht="20" customHeight="1">
      <c r="A61" s="106"/>
      <c r="B61" s="131" t="s">
        <v>62</v>
      </c>
      <c r="C61" s="14"/>
      <c r="D61" s="15"/>
      <c r="E61" s="16"/>
      <c r="F61" s="17"/>
      <c r="G61" s="17"/>
      <c r="H61" s="17"/>
      <c r="I61" s="17"/>
      <c r="J61" s="17"/>
      <c r="K61" s="17"/>
      <c r="L61" s="17"/>
      <c r="M61" s="17"/>
      <c r="N61" s="17"/>
      <c r="O61" s="17"/>
      <c r="P61" s="17"/>
      <c r="R61" s="28"/>
    </row>
    <row r="62" spans="1:19" ht="20" customHeight="1">
      <c r="A62" s="107"/>
      <c r="B62" s="131" t="s">
        <v>63</v>
      </c>
      <c r="C62" s="14"/>
      <c r="D62" s="15"/>
      <c r="E62" s="16"/>
      <c r="F62" s="17"/>
      <c r="G62" s="17"/>
      <c r="H62" s="17"/>
      <c r="I62" s="17"/>
      <c r="J62" s="17"/>
      <c r="K62" s="17"/>
      <c r="L62" s="17"/>
      <c r="M62" s="17"/>
      <c r="N62" s="17"/>
      <c r="O62" s="17"/>
      <c r="P62" s="17"/>
      <c r="R62" s="28"/>
    </row>
    <row r="63" spans="1:19" s="12" customFormat="1" ht="20" customHeight="1">
      <c r="A63" s="87" t="s">
        <v>64</v>
      </c>
      <c r="B63" s="88"/>
      <c r="C63" s="89"/>
      <c r="D63" s="129" t="s">
        <v>32</v>
      </c>
      <c r="E63" s="91">
        <f>E64+E65</f>
        <v>0</v>
      </c>
      <c r="F63" s="94">
        <f>F64+F65</f>
        <v>0</v>
      </c>
      <c r="G63" s="94">
        <f t="shared" ref="G63" si="15">G64+G65</f>
        <v>0</v>
      </c>
      <c r="H63" s="94">
        <f t="shared" ref="H63" si="16">H64+H65</f>
        <v>0</v>
      </c>
      <c r="I63" s="94">
        <f t="shared" ref="I63" si="17">I64+I65</f>
        <v>0</v>
      </c>
      <c r="J63" s="94">
        <f t="shared" ref="J63" si="18">J64+J65</f>
        <v>0</v>
      </c>
      <c r="K63" s="94">
        <f t="shared" ref="K63" si="19">K64+K65</f>
        <v>0</v>
      </c>
      <c r="L63" s="94">
        <f t="shared" ref="L63" si="20">L64+L65</f>
        <v>0</v>
      </c>
      <c r="M63" s="94">
        <f t="shared" ref="M63" si="21">M64+M65</f>
        <v>0</v>
      </c>
      <c r="N63" s="94">
        <f t="shared" ref="N63" si="22">N64+N65</f>
        <v>0</v>
      </c>
      <c r="O63" s="94">
        <f t="shared" ref="O63" si="23">O64+O65</f>
        <v>0</v>
      </c>
      <c r="P63" s="94">
        <f t="shared" ref="P63" si="24">P64+P65</f>
        <v>0</v>
      </c>
      <c r="Q63" s="11"/>
      <c r="R63" s="21"/>
    </row>
    <row r="64" spans="1:19" ht="20" customHeight="1">
      <c r="A64" s="106"/>
      <c r="B64" s="131" t="s">
        <v>65</v>
      </c>
      <c r="C64" s="14"/>
      <c r="D64" s="15"/>
      <c r="E64" s="16"/>
      <c r="F64" s="17"/>
      <c r="G64" s="34"/>
      <c r="H64" s="34"/>
      <c r="I64" s="34"/>
      <c r="J64" s="34"/>
      <c r="K64" s="34"/>
      <c r="L64" s="34"/>
      <c r="M64" s="34"/>
      <c r="N64" s="34"/>
      <c r="O64" s="34"/>
      <c r="P64" s="108"/>
      <c r="R64" s="28"/>
      <c r="S64" s="28"/>
    </row>
    <row r="65" spans="1:21" ht="20" customHeight="1">
      <c r="A65" s="109"/>
      <c r="B65" s="131" t="s">
        <v>66</v>
      </c>
      <c r="C65" s="14"/>
      <c r="D65" s="15"/>
      <c r="E65" s="16"/>
      <c r="F65" s="17"/>
      <c r="G65" s="34"/>
      <c r="H65" s="34"/>
      <c r="I65" s="34"/>
      <c r="J65" s="34"/>
      <c r="K65" s="34"/>
      <c r="L65" s="34"/>
      <c r="M65" s="34"/>
      <c r="N65" s="34"/>
      <c r="O65" s="34"/>
      <c r="P65" s="108"/>
      <c r="R65" s="28"/>
      <c r="S65" s="28"/>
    </row>
    <row r="66" spans="1:21" s="12" customFormat="1" ht="20" customHeight="1">
      <c r="A66" s="87" t="s">
        <v>67</v>
      </c>
      <c r="B66" s="88"/>
      <c r="C66" s="89"/>
      <c r="D66" s="129" t="s">
        <v>32</v>
      </c>
      <c r="E66" s="91">
        <f>E67+E68</f>
        <v>0</v>
      </c>
      <c r="F66" s="94">
        <f>F67+F68</f>
        <v>0</v>
      </c>
      <c r="G66" s="94">
        <f t="shared" ref="G66" si="25">G67+G68</f>
        <v>0</v>
      </c>
      <c r="H66" s="94">
        <f t="shared" ref="H66" si="26">H67+H68</f>
        <v>0</v>
      </c>
      <c r="I66" s="94">
        <f t="shared" ref="I66" si="27">I67+I68</f>
        <v>0</v>
      </c>
      <c r="J66" s="94">
        <f t="shared" ref="J66" si="28">J67+J68</f>
        <v>0</v>
      </c>
      <c r="K66" s="94">
        <f t="shared" ref="K66" si="29">K67+K68</f>
        <v>0</v>
      </c>
      <c r="L66" s="94">
        <f t="shared" ref="L66" si="30">L67+L68</f>
        <v>0</v>
      </c>
      <c r="M66" s="94">
        <f t="shared" ref="M66" si="31">M67+M68</f>
        <v>0</v>
      </c>
      <c r="N66" s="94">
        <f t="shared" ref="N66" si="32">N67+N68</f>
        <v>0</v>
      </c>
      <c r="O66" s="94">
        <f t="shared" ref="O66" si="33">O67+O68</f>
        <v>0</v>
      </c>
      <c r="P66" s="94">
        <f t="shared" ref="P66" si="34">P67+P68</f>
        <v>0</v>
      </c>
      <c r="Q66" s="11"/>
      <c r="R66" s="21"/>
    </row>
    <row r="67" spans="1:21" ht="20" customHeight="1">
      <c r="A67" s="2"/>
      <c r="B67" s="131" t="s">
        <v>67</v>
      </c>
      <c r="C67" s="14"/>
      <c r="D67" s="15"/>
      <c r="E67" s="16"/>
      <c r="F67" s="17"/>
      <c r="G67" s="34"/>
      <c r="H67" s="34"/>
      <c r="I67" s="34"/>
      <c r="J67" s="34"/>
      <c r="K67" s="34"/>
      <c r="L67" s="34"/>
      <c r="M67" s="34"/>
      <c r="N67" s="34"/>
      <c r="O67" s="34"/>
      <c r="P67" s="108"/>
      <c r="S67" s="35"/>
    </row>
    <row r="68" spans="1:21" ht="20" customHeight="1" thickBot="1">
      <c r="A68" s="2"/>
      <c r="B68" s="131" t="s">
        <v>67</v>
      </c>
      <c r="C68" s="14"/>
      <c r="D68" s="15"/>
      <c r="E68" s="16"/>
      <c r="F68" s="17"/>
      <c r="G68" s="34"/>
      <c r="H68" s="34"/>
      <c r="I68" s="34"/>
      <c r="J68" s="34"/>
      <c r="K68" s="34"/>
      <c r="L68" s="34"/>
      <c r="M68" s="34"/>
      <c r="N68" s="34"/>
      <c r="O68" s="34"/>
      <c r="P68" s="36"/>
      <c r="S68" s="35"/>
    </row>
    <row r="69" spans="1:21" ht="20" customHeight="1" thickBot="1">
      <c r="A69" s="46" t="s">
        <v>39</v>
      </c>
      <c r="B69" s="62"/>
      <c r="C69" s="38"/>
      <c r="D69" s="129" t="s">
        <v>32</v>
      </c>
      <c r="E69" s="40">
        <f>E66+E63+E60+E51+E48+E59</f>
        <v>0</v>
      </c>
      <c r="F69" s="40">
        <f t="shared" ref="F69:P69" si="35">F66+F63+F60+F51+F48+F59</f>
        <v>0</v>
      </c>
      <c r="G69" s="40">
        <f t="shared" si="35"/>
        <v>0</v>
      </c>
      <c r="H69" s="40">
        <f t="shared" si="35"/>
        <v>0</v>
      </c>
      <c r="I69" s="40">
        <f t="shared" si="35"/>
        <v>0</v>
      </c>
      <c r="J69" s="40">
        <f t="shared" si="35"/>
        <v>0</v>
      </c>
      <c r="K69" s="40">
        <f t="shared" si="35"/>
        <v>0</v>
      </c>
      <c r="L69" s="40">
        <f t="shared" si="35"/>
        <v>0</v>
      </c>
      <c r="M69" s="40">
        <f t="shared" si="35"/>
        <v>0</v>
      </c>
      <c r="N69" s="40">
        <f t="shared" si="35"/>
        <v>0</v>
      </c>
      <c r="O69" s="40">
        <f t="shared" si="35"/>
        <v>0</v>
      </c>
      <c r="P69" s="40">
        <f t="shared" si="35"/>
        <v>0</v>
      </c>
    </row>
    <row r="70" spans="1:21" ht="20" customHeight="1" thickBot="1">
      <c r="A70" s="39" t="s">
        <v>68</v>
      </c>
      <c r="B70" s="30"/>
      <c r="C70" s="30"/>
      <c r="D70" s="31"/>
      <c r="E70" s="57">
        <f>E47+E69</f>
        <v>0</v>
      </c>
      <c r="F70" s="58">
        <f>F47+F69</f>
        <v>0</v>
      </c>
      <c r="G70" s="58">
        <f>G47+G69</f>
        <v>0</v>
      </c>
      <c r="H70" s="58">
        <f>H47+H69</f>
        <v>0</v>
      </c>
      <c r="I70" s="58">
        <f>I47+I69</f>
        <v>0</v>
      </c>
      <c r="J70" s="58">
        <f>J47+J69</f>
        <v>0</v>
      </c>
      <c r="K70" s="58">
        <f>K47+K69</f>
        <v>0</v>
      </c>
      <c r="L70" s="58">
        <f>L47+L69</f>
        <v>0</v>
      </c>
      <c r="M70" s="58">
        <f>M47+M69</f>
        <v>0</v>
      </c>
      <c r="N70" s="58">
        <f>N47+N69</f>
        <v>0</v>
      </c>
      <c r="O70" s="58">
        <f>O47+O69</f>
        <v>0</v>
      </c>
      <c r="P70" s="59">
        <f>P47+P69</f>
        <v>0</v>
      </c>
      <c r="R70" s="35"/>
      <c r="S70" s="35"/>
      <c r="T70" s="35"/>
      <c r="U70" s="35"/>
    </row>
    <row r="71" spans="1:21" ht="16" thickBot="1">
      <c r="P71" s="60"/>
    </row>
    <row r="72" spans="1:21" ht="20" customHeight="1" thickBot="1">
      <c r="A72" s="55" t="s">
        <v>69</v>
      </c>
      <c r="B72" s="55"/>
      <c r="C72" s="55"/>
      <c r="D72" s="55"/>
      <c r="E72" s="56">
        <f>E36-E70</f>
        <v>250</v>
      </c>
      <c r="F72" s="27">
        <f>F36-F70</f>
        <v>250</v>
      </c>
      <c r="G72" s="27">
        <f>G36-G70</f>
        <v>0</v>
      </c>
      <c r="H72" s="27">
        <f>H36-H70</f>
        <v>0</v>
      </c>
      <c r="I72" s="27">
        <f>I36-I70</f>
        <v>0</v>
      </c>
      <c r="J72" s="27">
        <f>J36-J70</f>
        <v>0</v>
      </c>
      <c r="K72" s="27">
        <f>K36-K70</f>
        <v>0</v>
      </c>
      <c r="L72" s="27">
        <f>L36-L70</f>
        <v>0</v>
      </c>
      <c r="M72" s="27">
        <f>M36-M70</f>
        <v>0</v>
      </c>
      <c r="N72" s="27">
        <f>N36-N70</f>
        <v>0</v>
      </c>
      <c r="O72" s="27">
        <f>O36-O70</f>
        <v>0</v>
      </c>
      <c r="P72" s="61">
        <f>P36-P70</f>
        <v>0</v>
      </c>
      <c r="R72" s="35"/>
    </row>
    <row r="73" spans="1:21" s="45" customFormat="1" ht="20" customHeight="1" thickBot="1">
      <c r="A73" s="41"/>
      <c r="B73" s="41"/>
      <c r="C73" s="41"/>
      <c r="D73" s="41"/>
      <c r="E73" s="42"/>
      <c r="F73" s="42"/>
      <c r="G73" s="42"/>
      <c r="H73" s="42"/>
      <c r="I73" s="42"/>
      <c r="J73" s="42"/>
      <c r="K73" s="42"/>
      <c r="L73" s="42"/>
      <c r="M73" s="42"/>
      <c r="N73" s="42"/>
      <c r="O73" s="42"/>
      <c r="P73" s="42"/>
      <c r="Q73" s="43"/>
      <c r="R73" s="44"/>
    </row>
    <row r="74" spans="1:21" ht="40.25" customHeight="1" thickBot="1">
      <c r="A74" s="71" t="s">
        <v>70</v>
      </c>
      <c r="B74" s="143" t="s">
        <v>71</v>
      </c>
      <c r="C74" s="144"/>
      <c r="D74" s="37">
        <f>'A remplir'!B4</f>
        <v>0</v>
      </c>
      <c r="E74" s="58">
        <f t="shared" ref="E74:P74" si="36">D74+E72</f>
        <v>250</v>
      </c>
      <c r="F74" s="58">
        <f t="shared" si="36"/>
        <v>500</v>
      </c>
      <c r="G74" s="58">
        <f t="shared" si="36"/>
        <v>500</v>
      </c>
      <c r="H74" s="58">
        <f t="shared" si="36"/>
        <v>500</v>
      </c>
      <c r="I74" s="58">
        <f t="shared" si="36"/>
        <v>500</v>
      </c>
      <c r="J74" s="58">
        <f t="shared" si="36"/>
        <v>500</v>
      </c>
      <c r="K74" s="58">
        <f t="shared" si="36"/>
        <v>500</v>
      </c>
      <c r="L74" s="58">
        <f t="shared" si="36"/>
        <v>500</v>
      </c>
      <c r="M74" s="58">
        <f t="shared" si="36"/>
        <v>500</v>
      </c>
      <c r="N74" s="58">
        <f t="shared" si="36"/>
        <v>500</v>
      </c>
      <c r="O74" s="59">
        <f t="shared" si="36"/>
        <v>500</v>
      </c>
      <c r="P74" s="57">
        <f t="shared" si="36"/>
        <v>500</v>
      </c>
    </row>
  </sheetData>
  <mergeCells count="1">
    <mergeCell ref="B74:C7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B122"/>
  <sheetViews>
    <sheetView zoomScaleNormal="100" workbookViewId="0">
      <selection activeCell="A124" sqref="A124:XFD136"/>
    </sheetView>
  </sheetViews>
  <sheetFormatPr baseColWidth="10" defaultColWidth="165.5" defaultRowHeight="15"/>
  <cols>
    <col min="1" max="1" width="2.5" style="67" customWidth="1"/>
    <col min="2" max="2" width="195.6640625" style="68" customWidth="1"/>
    <col min="3" max="16384" width="165.5" style="67"/>
  </cols>
  <sheetData>
    <row r="4" spans="2:2" ht="17">
      <c r="B4" s="76" t="s">
        <v>72</v>
      </c>
    </row>
    <row r="6" spans="2:2" ht="16">
      <c r="B6" s="68" t="s">
        <v>73</v>
      </c>
    </row>
    <row r="8" spans="2:2" ht="16">
      <c r="B8" s="68" t="s">
        <v>74</v>
      </c>
    </row>
    <row r="9" spans="2:2" ht="16">
      <c r="B9" s="69" t="s">
        <v>75</v>
      </c>
    </row>
    <row r="10" spans="2:2" ht="16">
      <c r="B10" s="69" t="s">
        <v>76</v>
      </c>
    </row>
    <row r="11" spans="2:2" ht="16">
      <c r="B11" s="69" t="s">
        <v>77</v>
      </c>
    </row>
    <row r="12" spans="2:2" ht="16">
      <c r="B12" s="69" t="s">
        <v>78</v>
      </c>
    </row>
    <row r="13" spans="2:2" ht="16">
      <c r="B13" s="69" t="s">
        <v>79</v>
      </c>
    </row>
    <row r="14" spans="2:2" ht="16">
      <c r="B14" s="69" t="s">
        <v>80</v>
      </c>
    </row>
    <row r="15" spans="2:2">
      <c r="B15" s="67"/>
    </row>
    <row r="16" spans="2:2" ht="16">
      <c r="B16" s="68" t="s">
        <v>81</v>
      </c>
    </row>
    <row r="18" spans="2:2" ht="17">
      <c r="B18" s="76" t="s">
        <v>82</v>
      </c>
    </row>
    <row r="19" spans="2:2" ht="16">
      <c r="B19" s="68" t="s">
        <v>83</v>
      </c>
    </row>
    <row r="20" spans="2:2" ht="32">
      <c r="B20" s="69" t="s">
        <v>84</v>
      </c>
    </row>
    <row r="21" spans="2:2" ht="32">
      <c r="B21" s="69" t="s">
        <v>85</v>
      </c>
    </row>
    <row r="22" spans="2:2" ht="32">
      <c r="B22" s="69" t="s">
        <v>86</v>
      </c>
    </row>
    <row r="23" spans="2:2" ht="32">
      <c r="B23" s="69" t="s">
        <v>87</v>
      </c>
    </row>
    <row r="25" spans="2:2" ht="17">
      <c r="B25" s="76" t="s">
        <v>88</v>
      </c>
    </row>
    <row r="26" spans="2:2">
      <c r="B26" s="67"/>
    </row>
    <row r="27" spans="2:2" ht="32">
      <c r="B27" s="68" t="s">
        <v>89</v>
      </c>
    </row>
    <row r="28" spans="2:2">
      <c r="B28" s="67"/>
    </row>
    <row r="29" spans="2:2" ht="16">
      <c r="B29" s="73" t="s">
        <v>90</v>
      </c>
    </row>
    <row r="31" spans="2:2" ht="16">
      <c r="B31" s="74" t="s">
        <v>91</v>
      </c>
    </row>
    <row r="33" spans="2:2" ht="16">
      <c r="B33" s="68" t="s">
        <v>92</v>
      </c>
    </row>
    <row r="34" spans="2:2" ht="16">
      <c r="B34" s="68" t="s">
        <v>93</v>
      </c>
    </row>
    <row r="36" spans="2:2" ht="16">
      <c r="B36" s="74" t="s">
        <v>94</v>
      </c>
    </row>
    <row r="38" spans="2:2" ht="16">
      <c r="B38" s="68" t="s">
        <v>95</v>
      </c>
    </row>
    <row r="39" spans="2:2" ht="32">
      <c r="B39" s="69" t="s">
        <v>96</v>
      </c>
    </row>
    <row r="40" spans="2:2" ht="32">
      <c r="B40" s="69" t="s">
        <v>97</v>
      </c>
    </row>
    <row r="41" spans="2:2">
      <c r="B41" s="67"/>
    </row>
    <row r="42" spans="2:2" ht="16">
      <c r="B42" s="68" t="s">
        <v>98</v>
      </c>
    </row>
    <row r="44" spans="2:2" ht="16">
      <c r="B44" s="74" t="s">
        <v>99</v>
      </c>
    </row>
    <row r="46" spans="2:2" ht="16">
      <c r="B46" s="68" t="s">
        <v>100</v>
      </c>
    </row>
    <row r="47" spans="2:2">
      <c r="B47" s="67"/>
    </row>
    <row r="48" spans="2:2" ht="16">
      <c r="B48" s="70" t="s">
        <v>101</v>
      </c>
    </row>
    <row r="49" spans="2:2" ht="16">
      <c r="B49" s="69" t="s">
        <v>102</v>
      </c>
    </row>
    <row r="50" spans="2:2" ht="16">
      <c r="B50" s="69" t="s">
        <v>103</v>
      </c>
    </row>
    <row r="51" spans="2:2" ht="16">
      <c r="B51" s="69" t="s">
        <v>104</v>
      </c>
    </row>
    <row r="52" spans="2:2">
      <c r="B52" s="69"/>
    </row>
    <row r="53" spans="2:2" ht="16">
      <c r="B53" s="68" t="s">
        <v>105</v>
      </c>
    </row>
    <row r="54" spans="2:2">
      <c r="B54" s="67"/>
    </row>
    <row r="55" spans="2:2" ht="16">
      <c r="B55" s="70" t="s">
        <v>106</v>
      </c>
    </row>
    <row r="56" spans="2:2" ht="16">
      <c r="B56" s="69" t="s">
        <v>107</v>
      </c>
    </row>
    <row r="57" spans="2:2" ht="16">
      <c r="B57" s="69" t="s">
        <v>108</v>
      </c>
    </row>
    <row r="58" spans="2:2" ht="16">
      <c r="B58" s="69" t="s">
        <v>109</v>
      </c>
    </row>
    <row r="59" spans="2:2">
      <c r="B59" s="75" t="s">
        <v>110</v>
      </c>
    </row>
    <row r="60" spans="2:2">
      <c r="B60" s="67"/>
    </row>
    <row r="61" spans="2:2" ht="16">
      <c r="B61" s="68" t="s">
        <v>111</v>
      </c>
    </row>
    <row r="62" spans="2:2">
      <c r="B62" s="67"/>
    </row>
    <row r="63" spans="2:2" ht="16">
      <c r="B63" s="73" t="s">
        <v>112</v>
      </c>
    </row>
    <row r="64" spans="2:2" ht="32">
      <c r="B64" s="68" t="s">
        <v>113</v>
      </c>
    </row>
    <row r="65" spans="2:2">
      <c r="B65" s="67"/>
    </row>
    <row r="66" spans="2:2" ht="16">
      <c r="B66" s="74" t="s">
        <v>114</v>
      </c>
    </row>
    <row r="67" spans="2:2">
      <c r="B67" s="72"/>
    </row>
    <row r="68" spans="2:2" ht="16">
      <c r="B68" s="70" t="s">
        <v>115</v>
      </c>
    </row>
    <row r="69" spans="2:2" ht="16">
      <c r="B69" s="69" t="s">
        <v>116</v>
      </c>
    </row>
    <row r="70" spans="2:2" ht="16">
      <c r="B70" s="69" t="s">
        <v>117</v>
      </c>
    </row>
    <row r="71" spans="2:2" ht="16">
      <c r="B71" s="69" t="s">
        <v>118</v>
      </c>
    </row>
    <row r="72" spans="2:2" ht="16">
      <c r="B72" s="69" t="s">
        <v>119</v>
      </c>
    </row>
    <row r="73" spans="2:2" ht="16">
      <c r="B73" s="69" t="s">
        <v>120</v>
      </c>
    </row>
    <row r="74" spans="2:2" ht="16">
      <c r="B74" s="69" t="s">
        <v>121</v>
      </c>
    </row>
    <row r="75" spans="2:2" ht="16">
      <c r="B75" s="68" t="s">
        <v>122</v>
      </c>
    </row>
    <row r="76" spans="2:2">
      <c r="B76" s="67"/>
    </row>
    <row r="77" spans="2:2" ht="16">
      <c r="B77" s="70" t="s">
        <v>123</v>
      </c>
    </row>
    <row r="78" spans="2:2" ht="16">
      <c r="B78" s="69" t="s">
        <v>124</v>
      </c>
    </row>
    <row r="79" spans="2:2" ht="16">
      <c r="B79" s="69" t="s">
        <v>125</v>
      </c>
    </row>
    <row r="80" spans="2:2" ht="16">
      <c r="B80" s="69" t="s">
        <v>126</v>
      </c>
    </row>
    <row r="81" spans="2:2" ht="16">
      <c r="B81" s="69" t="s">
        <v>127</v>
      </c>
    </row>
    <row r="82" spans="2:2">
      <c r="B82" s="67"/>
    </row>
    <row r="83" spans="2:2" ht="16">
      <c r="B83" s="68" t="s">
        <v>128</v>
      </c>
    </row>
    <row r="85" spans="2:2" ht="16">
      <c r="B85" s="73" t="s">
        <v>129</v>
      </c>
    </row>
    <row r="87" spans="2:2" ht="32">
      <c r="B87" s="68" t="s">
        <v>130</v>
      </c>
    </row>
    <row r="88" spans="2:2">
      <c r="B88" s="67"/>
    </row>
    <row r="90" spans="2:2" ht="16">
      <c r="B90" s="74" t="s">
        <v>131</v>
      </c>
    </row>
    <row r="91" spans="2:2">
      <c r="B91" s="67"/>
    </row>
    <row r="92" spans="2:2" ht="16">
      <c r="B92" s="68" t="s">
        <v>132</v>
      </c>
    </row>
    <row r="94" spans="2:2" ht="16">
      <c r="B94" s="68" t="s">
        <v>133</v>
      </c>
    </row>
    <row r="95" spans="2:2" ht="16">
      <c r="B95" s="68" t="s">
        <v>134</v>
      </c>
    </row>
    <row r="96" spans="2:2">
      <c r="B96" s="67"/>
    </row>
    <row r="97" spans="2:2" ht="16">
      <c r="B97" s="68" t="s">
        <v>135</v>
      </c>
    </row>
    <row r="98" spans="2:2" ht="16">
      <c r="B98" s="69" t="s">
        <v>136</v>
      </c>
    </row>
    <row r="99" spans="2:2" ht="16">
      <c r="B99" s="69" t="s">
        <v>137</v>
      </c>
    </row>
    <row r="100" spans="2:2" ht="16">
      <c r="B100" s="69" t="s">
        <v>138</v>
      </c>
    </row>
    <row r="101" spans="2:2">
      <c r="B101" s="67"/>
    </row>
    <row r="102" spans="2:2" ht="16">
      <c r="B102" s="68" t="s">
        <v>139</v>
      </c>
    </row>
    <row r="104" spans="2:2" ht="16">
      <c r="B104" s="68" t="s">
        <v>140</v>
      </c>
    </row>
    <row r="105" spans="2:2">
      <c r="B105" s="67"/>
    </row>
    <row r="106" spans="2:2" ht="16">
      <c r="B106" s="74" t="s">
        <v>141</v>
      </c>
    </row>
    <row r="107" spans="2:2">
      <c r="B107" s="67" t="s">
        <v>142</v>
      </c>
    </row>
    <row r="108" spans="2:2">
      <c r="B108" s="67" t="s">
        <v>143</v>
      </c>
    </row>
    <row r="109" spans="2:2">
      <c r="B109" s="67"/>
    </row>
    <row r="110" spans="2:2" ht="16">
      <c r="B110" s="68" t="s">
        <v>144</v>
      </c>
    </row>
    <row r="111" spans="2:2">
      <c r="B111" s="67"/>
    </row>
    <row r="112" spans="2:2" ht="16">
      <c r="B112" s="74" t="s">
        <v>145</v>
      </c>
    </row>
    <row r="113" spans="2:2" ht="32">
      <c r="B113" s="68" t="s">
        <v>146</v>
      </c>
    </row>
    <row r="115" spans="2:2">
      <c r="B115" s="67"/>
    </row>
    <row r="116" spans="2:2" ht="17">
      <c r="B116" s="76" t="s">
        <v>147</v>
      </c>
    </row>
    <row r="117" spans="2:2">
      <c r="B117" s="67"/>
    </row>
    <row r="118" spans="2:2" ht="16">
      <c r="B118" s="68" t="s">
        <v>148</v>
      </c>
    </row>
    <row r="119" spans="2:2" ht="16">
      <c r="B119" s="69" t="s">
        <v>149</v>
      </c>
    </row>
    <row r="120" spans="2:2" ht="16">
      <c r="B120" s="69" t="s">
        <v>150</v>
      </c>
    </row>
    <row r="121" spans="2:2" ht="32">
      <c r="B121" s="69" t="s">
        <v>151</v>
      </c>
    </row>
    <row r="122" spans="2:2" ht="16">
      <c r="B122" s="69" t="s">
        <v>152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5"/>
  <sheetViews>
    <sheetView workbookViewId="0">
      <selection activeCell="C10" sqref="C10"/>
    </sheetView>
  </sheetViews>
  <sheetFormatPr baseColWidth="10" defaultColWidth="11.5" defaultRowHeight="15"/>
  <cols>
    <col min="2" max="2" width="16.5" customWidth="1"/>
  </cols>
  <sheetData>
    <row r="2" spans="2:2">
      <c r="B2" t="s">
        <v>153</v>
      </c>
    </row>
    <row r="3" spans="2:2">
      <c r="B3" t="s">
        <v>154</v>
      </c>
    </row>
    <row r="4" spans="2:2">
      <c r="B4" t="s">
        <v>155</v>
      </c>
    </row>
    <row r="5" spans="2:2">
      <c r="B5" t="s">
        <v>156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B74"/>
  <sheetViews>
    <sheetView topLeftCell="A26" workbookViewId="0">
      <selection activeCell="B41" sqref="B41"/>
    </sheetView>
  </sheetViews>
  <sheetFormatPr baseColWidth="10" defaultColWidth="8.6640625" defaultRowHeight="15"/>
  <sheetData>
    <row r="2" spans="2:2">
      <c r="B2" s="1" t="s">
        <v>157</v>
      </c>
    </row>
    <row r="3" spans="2:2">
      <c r="B3" s="1" t="s">
        <v>158</v>
      </c>
    </row>
    <row r="4" spans="2:2">
      <c r="B4" s="1" t="s">
        <v>159</v>
      </c>
    </row>
    <row r="5" spans="2:2">
      <c r="B5" s="1" t="s">
        <v>160</v>
      </c>
    </row>
    <row r="7" spans="2:2">
      <c r="B7" s="1" t="s">
        <v>161</v>
      </c>
    </row>
    <row r="8" spans="2:2">
      <c r="B8" s="1" t="s">
        <v>162</v>
      </c>
    </row>
    <row r="9" spans="2:2">
      <c r="B9" s="1" t="s">
        <v>163</v>
      </c>
    </row>
    <row r="10" spans="2:2">
      <c r="B10" s="1" t="s">
        <v>164</v>
      </c>
    </row>
    <row r="12" spans="2:2">
      <c r="B12" s="1" t="s">
        <v>165</v>
      </c>
    </row>
    <row r="13" spans="2:2">
      <c r="B13" s="1" t="s">
        <v>166</v>
      </c>
    </row>
    <row r="14" spans="2:2">
      <c r="B14" s="1" t="s">
        <v>167</v>
      </c>
    </row>
    <row r="15" spans="2:2">
      <c r="B15" s="1" t="s">
        <v>168</v>
      </c>
    </row>
    <row r="17" spans="2:2">
      <c r="B17" s="1" t="s">
        <v>169</v>
      </c>
    </row>
    <row r="18" spans="2:2">
      <c r="B18" s="1" t="s">
        <v>170</v>
      </c>
    </row>
    <row r="19" spans="2:2">
      <c r="B19" s="1" t="s">
        <v>171</v>
      </c>
    </row>
    <row r="20" spans="2:2">
      <c r="B20" s="1" t="s">
        <v>172</v>
      </c>
    </row>
    <row r="21" spans="2:2">
      <c r="B21" s="1" t="s">
        <v>173</v>
      </c>
    </row>
    <row r="22" spans="2:2">
      <c r="B22" s="1" t="s">
        <v>174</v>
      </c>
    </row>
    <row r="23" spans="2:2">
      <c r="B23" s="1" t="s">
        <v>175</v>
      </c>
    </row>
    <row r="24" spans="2:2">
      <c r="B24" s="1" t="s">
        <v>176</v>
      </c>
    </row>
    <row r="26" spans="2:2">
      <c r="B26" t="s">
        <v>177</v>
      </c>
    </row>
    <row r="27" spans="2:2">
      <c r="B27" t="s">
        <v>178</v>
      </c>
    </row>
    <row r="28" spans="2:2">
      <c r="B28" t="s">
        <v>179</v>
      </c>
    </row>
    <row r="30" spans="2:2">
      <c r="B30" t="s">
        <v>180</v>
      </c>
    </row>
    <row r="31" spans="2:2">
      <c r="B31" t="s">
        <v>178</v>
      </c>
    </row>
    <row r="32" spans="2:2">
      <c r="B32" t="s">
        <v>179</v>
      </c>
    </row>
    <row r="35" spans="2:2">
      <c r="B35" t="s">
        <v>181</v>
      </c>
    </row>
    <row r="36" spans="2:2">
      <c r="B36" t="s">
        <v>182</v>
      </c>
    </row>
    <row r="38" spans="2:2">
      <c r="B38" t="s">
        <v>183</v>
      </c>
    </row>
    <row r="39" spans="2:2">
      <c r="B39" t="s">
        <v>184</v>
      </c>
    </row>
    <row r="41" spans="2:2">
      <c r="B41" t="s">
        <v>185</v>
      </c>
    </row>
    <row r="42" spans="2:2">
      <c r="B42" t="s">
        <v>186</v>
      </c>
    </row>
    <row r="43" spans="2:2">
      <c r="B43" t="s">
        <v>187</v>
      </c>
    </row>
    <row r="44" spans="2:2">
      <c r="B44" t="s">
        <v>188</v>
      </c>
    </row>
    <row r="45" spans="2:2">
      <c r="B45" t="s">
        <v>189</v>
      </c>
    </row>
    <row r="47" spans="2:2">
      <c r="B47" s="2" t="s">
        <v>190</v>
      </c>
    </row>
    <row r="48" spans="2:2">
      <c r="B48" s="2" t="s">
        <v>191</v>
      </c>
    </row>
    <row r="49" spans="2:2">
      <c r="B49" s="2" t="s">
        <v>192</v>
      </c>
    </row>
    <row r="50" spans="2:2">
      <c r="B50" s="2" t="s">
        <v>193</v>
      </c>
    </row>
    <row r="52" spans="2:2">
      <c r="B52" s="3" t="s">
        <v>194</v>
      </c>
    </row>
    <row r="53" spans="2:2">
      <c r="B53" t="s">
        <v>195</v>
      </c>
    </row>
    <row r="54" spans="2:2">
      <c r="B54" t="s">
        <v>196</v>
      </c>
    </row>
    <row r="55" spans="2:2">
      <c r="B55" t="s">
        <v>197</v>
      </c>
    </row>
    <row r="57" spans="2:2">
      <c r="B57" s="2" t="s">
        <v>198</v>
      </c>
    </row>
    <row r="58" spans="2:2">
      <c r="B58" t="s">
        <v>199</v>
      </c>
    </row>
    <row r="59" spans="2:2">
      <c r="B59" t="s">
        <v>200</v>
      </c>
    </row>
    <row r="61" spans="2:2">
      <c r="B61" t="s">
        <v>201</v>
      </c>
    </row>
    <row r="62" spans="2:2">
      <c r="B62" t="s">
        <v>202</v>
      </c>
    </row>
    <row r="63" spans="2:2">
      <c r="B63" t="s">
        <v>203</v>
      </c>
    </row>
    <row r="64" spans="2:2">
      <c r="B64" t="s">
        <v>204</v>
      </c>
    </row>
    <row r="66" spans="2:2">
      <c r="B66" t="s">
        <v>205</v>
      </c>
    </row>
    <row r="67" spans="2:2">
      <c r="B67" t="s">
        <v>206</v>
      </c>
    </row>
    <row r="68" spans="2:2">
      <c r="B68" t="s">
        <v>207</v>
      </c>
    </row>
    <row r="69" spans="2:2">
      <c r="B69" t="s">
        <v>208</v>
      </c>
    </row>
    <row r="72" spans="2:2">
      <c r="B72" t="s">
        <v>209</v>
      </c>
    </row>
    <row r="73" spans="2:2">
      <c r="B73" t="s">
        <v>210</v>
      </c>
    </row>
    <row r="74" spans="2:2">
      <c r="B74" t="s">
        <v>211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69442ED08B824DAC276D1A39556DFE" ma:contentTypeVersion="8" ma:contentTypeDescription="Crée un document." ma:contentTypeScope="" ma:versionID="0727837b01a29cbae6933dd2312e1611">
  <xsd:schema xmlns:xsd="http://www.w3.org/2001/XMLSchema" xmlns:xs="http://www.w3.org/2001/XMLSchema" xmlns:p="http://schemas.microsoft.com/office/2006/metadata/properties" xmlns:ns2="f3bbcf63-f71c-4d5d-815b-4484bba61480" targetNamespace="http://schemas.microsoft.com/office/2006/metadata/properties" ma:root="true" ma:fieldsID="3c93a504baf476b9b707486f5199ce4b" ns2:_="">
    <xsd:import namespace="f3bbcf63-f71c-4d5d-815b-4484bba6148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bbcf63-f71c-4d5d-815b-4484bba614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0BBD9D-7897-46C3-82C6-AAC8FBD6B8D5}">
  <ds:schemaRef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f3bbcf63-f71c-4d5d-815b-4484bba6148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E965A70-FA1D-4BEC-9EDD-4292CD2A225F}">
  <ds:schemaRefs>
    <ds:schemaRef ds:uri="http://schemas.microsoft.com/sharepoint/v3/contenttype/forms"/>
  </ds:schemaRefs>
</ds:datastoreItem>
</file>

<file path=customXml/itemProps3.xml><?xml version="1.0" encoding="utf-8"?>
<ds:datastoreItem xmlns:ds="http://schemas.openxmlformats.org/officeDocument/2006/customXml" ds:itemID="{7D4A62BA-4CC5-4235-A534-EF8E90F9A4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bbcf63-f71c-4d5d-815b-4484bba614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6</vt:i4>
      </vt:variant>
    </vt:vector>
  </HeadingPairs>
  <TitlesOfParts>
    <vt:vector size="6" baseType="lpstr">
      <vt:lpstr>Structure</vt:lpstr>
      <vt:lpstr>A remplir</vt:lpstr>
      <vt:lpstr>Plan de tréso (à remplir)</vt:lpstr>
      <vt:lpstr>Notice</vt:lpstr>
      <vt:lpstr>Feuil1</vt:lpstr>
      <vt:lpstr>Listes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Blandine VULIN</dc:creator>
  <cp:keywords/>
  <dc:description/>
  <cp:lastModifiedBy>romain bardin</cp:lastModifiedBy>
  <cp:revision/>
  <dcterms:created xsi:type="dcterms:W3CDTF">2020-03-17T16:21:39Z</dcterms:created>
  <dcterms:modified xsi:type="dcterms:W3CDTF">2024-06-21T12:55:28Z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0x0101009A69442ED08B824DAC276D1A39556DFE</vt:lpwstr>
  </property>
</Properties>
</file>